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41501\Desktop\総合事業\05 サービスコード\R4.10配布\"/>
    </mc:Choice>
  </mc:AlternateContent>
  <xr:revisionPtr revIDLastSave="0" documentId="13_ncr:1_{47A537B3-9A93-4B55-A5C1-E71A105BA62B}" xr6:coauthVersionLast="36" xr6:coauthVersionMax="36" xr10:uidLastSave="{00000000-0000-0000-0000-000000000000}"/>
  <bookViews>
    <workbookView xWindow="600" yWindow="510" windowWidth="18075" windowHeight="11655" xr2:uid="{00000000-000D-0000-FFFF-FFFF00000000}"/>
  </bookViews>
  <sheets>
    <sheet name="A2訪問型(従前相当)" sheetId="2" r:id="rId1"/>
    <sheet name="A2訪問型(緩和)" sheetId="10" r:id="rId2"/>
  </sheets>
  <definedNames>
    <definedName name="_xlnm.Print_Area" localSheetId="1">'A2訪問型(緩和)'!$A$1:$J$66</definedName>
    <definedName name="_xlnm.Print_Area" localSheetId="0">'A2訪問型(従前相当)'!$A$1:$J$66</definedName>
  </definedNames>
  <calcPr calcId="191029"/>
</workbook>
</file>

<file path=xl/calcChain.xml><?xml version="1.0" encoding="utf-8"?>
<calcChain xmlns="http://schemas.openxmlformats.org/spreadsheetml/2006/main">
  <c r="M40" i="10" l="1"/>
  <c r="L40" i="10"/>
  <c r="K40" i="10"/>
  <c r="M36" i="10"/>
  <c r="L36" i="10"/>
  <c r="K36" i="10"/>
  <c r="M32" i="10"/>
  <c r="L32" i="10"/>
  <c r="K32" i="10"/>
  <c r="M28" i="10"/>
  <c r="L28" i="10"/>
  <c r="K28" i="10"/>
  <c r="M20" i="10"/>
  <c r="L20" i="10"/>
  <c r="K20" i="10"/>
  <c r="M12" i="10"/>
  <c r="L12" i="10"/>
  <c r="K12" i="10"/>
  <c r="M4" i="10"/>
  <c r="L4" i="10"/>
  <c r="K4" i="10"/>
  <c r="M40" i="2" l="1"/>
  <c r="L40" i="2"/>
  <c r="M36" i="2"/>
  <c r="L36" i="2"/>
  <c r="M32" i="2"/>
  <c r="L32" i="2"/>
  <c r="M28" i="2"/>
  <c r="L28" i="2"/>
  <c r="M20" i="2"/>
  <c r="L20" i="2"/>
  <c r="M12" i="2"/>
  <c r="L12" i="2"/>
  <c r="M4" i="2"/>
  <c r="K12" i="2"/>
  <c r="K20" i="2"/>
  <c r="K28" i="2"/>
  <c r="K32" i="2"/>
  <c r="K36" i="2"/>
  <c r="K40" i="2"/>
  <c r="L4" i="2" l="1"/>
  <c r="K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穴田　一美</author>
  </authors>
  <commentList>
    <comment ref="E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月5週の時のみ使用</t>
        </r>
      </text>
    </comment>
    <comment ref="H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係数4.3</t>
        </r>
      </text>
    </comment>
    <comment ref="E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月5週の時のみ使用</t>
        </r>
      </text>
    </comment>
    <comment ref="H1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係数８．６</t>
        </r>
      </text>
    </comment>
  </commentList>
</comments>
</file>

<file path=xl/sharedStrings.xml><?xml version="1.0" encoding="utf-8"?>
<sst xmlns="http://schemas.openxmlformats.org/spreadsheetml/2006/main" count="462" uniqueCount="199">
  <si>
    <t>サービス内容略称</t>
    <rPh sb="7" eb="8">
      <t>ショウ</t>
    </rPh>
    <phoneticPr fontId="4"/>
  </si>
  <si>
    <t>算定項目</t>
    <rPh sb="2" eb="4">
      <t>コウモク</t>
    </rPh>
    <phoneticPr fontId="4"/>
  </si>
  <si>
    <t>算定単位</t>
    <rPh sb="0" eb="2">
      <t>サンテイ</t>
    </rPh>
    <rPh sb="2" eb="4">
      <t>タンイ</t>
    </rPh>
    <phoneticPr fontId="4"/>
  </si>
  <si>
    <t>種類</t>
    <rPh sb="0" eb="2">
      <t>シュルイ</t>
    </rPh>
    <phoneticPr fontId="4"/>
  </si>
  <si>
    <t>項目</t>
    <rPh sb="0" eb="2">
      <t>コウモク</t>
    </rPh>
    <phoneticPr fontId="4"/>
  </si>
  <si>
    <t>訪問型サービスⅠ</t>
  </si>
  <si>
    <t>１月につき</t>
    <rPh sb="1" eb="2">
      <t>ガツ</t>
    </rPh>
    <phoneticPr fontId="4"/>
  </si>
  <si>
    <t>訪問型サービスⅠ・初任</t>
    <rPh sb="9" eb="11">
      <t>ショニン</t>
    </rPh>
    <phoneticPr fontId="4"/>
  </si>
  <si>
    <t>介護職員初任者研修課程を修了したサービス提供責任者を配置している場合×70％</t>
    <rPh sb="32" eb="34">
      <t>バアイ</t>
    </rPh>
    <phoneticPr fontId="4"/>
  </si>
  <si>
    <t>訪問型サービスⅠ・同一</t>
    <rPh sb="9" eb="11">
      <t>ドウイツ</t>
    </rPh>
    <phoneticPr fontId="4"/>
  </si>
  <si>
    <t>事業所と同一建物の利用者又はこ
れ以外の同一建物の利用者20人以上にサービスを行う場合　×90％</t>
    <rPh sb="30" eb="31">
      <t>ニン</t>
    </rPh>
    <rPh sb="31" eb="33">
      <t>イジョウ</t>
    </rPh>
    <rPh sb="39" eb="40">
      <t>オコナ</t>
    </rPh>
    <rPh sb="41" eb="43">
      <t>バアイ</t>
    </rPh>
    <phoneticPr fontId="4"/>
  </si>
  <si>
    <t>訪問型サービスⅠ・初任・同一</t>
    <phoneticPr fontId="4"/>
  </si>
  <si>
    <t>訪問型サービスⅠ日割</t>
    <rPh sb="8" eb="10">
      <t>ヒワ</t>
    </rPh>
    <phoneticPr fontId="4"/>
  </si>
  <si>
    <t>１日につき</t>
    <rPh sb="1" eb="2">
      <t>ニチ</t>
    </rPh>
    <phoneticPr fontId="4"/>
  </si>
  <si>
    <t>訪問型サービスⅠ日割・初任・同一</t>
    <phoneticPr fontId="4"/>
  </si>
  <si>
    <t>訪問型サービスⅡ・初任</t>
    <rPh sb="9" eb="11">
      <t>ショニン</t>
    </rPh>
    <phoneticPr fontId="4"/>
  </si>
  <si>
    <t>訪問型サービスⅡ・同一</t>
    <rPh sb="9" eb="11">
      <t>ドウイツ</t>
    </rPh>
    <phoneticPr fontId="4"/>
  </si>
  <si>
    <t>訪問型サービスⅡ・初任・同一</t>
    <phoneticPr fontId="4"/>
  </si>
  <si>
    <t>事業対象者・要支援１・２
（週2回程度）
77単位</t>
    <rPh sb="24" eb="26">
      <t>タンイ</t>
    </rPh>
    <phoneticPr fontId="4"/>
  </si>
  <si>
    <t>訪問型サービスⅡ日割・同一</t>
    <phoneticPr fontId="4"/>
  </si>
  <si>
    <t>訪問型サービスⅡ日割・初任・同一</t>
    <phoneticPr fontId="4"/>
  </si>
  <si>
    <t>訪問型サービスⅢ</t>
    <phoneticPr fontId="4"/>
  </si>
  <si>
    <t>訪問型サービスⅢ・初任</t>
    <rPh sb="9" eb="11">
      <t>ショニン</t>
    </rPh>
    <phoneticPr fontId="4"/>
  </si>
  <si>
    <t>訪問型サービスⅢ・同一</t>
    <rPh sb="9" eb="11">
      <t>ドウイツ</t>
    </rPh>
    <phoneticPr fontId="4"/>
  </si>
  <si>
    <t>訪問型サービスⅢ・初任・同一</t>
    <phoneticPr fontId="4"/>
  </si>
  <si>
    <t>訪問型サービスⅢ日割</t>
    <phoneticPr fontId="4"/>
  </si>
  <si>
    <t>訪問型サービスⅢ日割・初任・同一</t>
    <phoneticPr fontId="4"/>
  </si>
  <si>
    <t>訪問型サービスⅣ</t>
    <phoneticPr fontId="4"/>
  </si>
  <si>
    <t>１回につき</t>
    <rPh sb="1" eb="2">
      <t>カイ</t>
    </rPh>
    <phoneticPr fontId="4"/>
  </si>
  <si>
    <t>訪問型サービスⅣ・初任</t>
    <rPh sb="9" eb="11">
      <t>ショニン</t>
    </rPh>
    <phoneticPr fontId="4"/>
  </si>
  <si>
    <t>訪問型サービスⅣ・同一</t>
    <rPh sb="9" eb="11">
      <t>ドウイツ</t>
    </rPh>
    <phoneticPr fontId="4"/>
  </si>
  <si>
    <t>訪問型サービスⅣ・初任・同一</t>
    <phoneticPr fontId="4"/>
  </si>
  <si>
    <t>訪問型サービスⅤ・初任</t>
    <rPh sb="9" eb="11">
      <t>ショニン</t>
    </rPh>
    <phoneticPr fontId="4"/>
  </si>
  <si>
    <t>訪問型サービスⅤ・同一</t>
    <rPh sb="9" eb="11">
      <t>ドウイツ</t>
    </rPh>
    <phoneticPr fontId="4"/>
  </si>
  <si>
    <t>訪問型サービスⅥ</t>
    <phoneticPr fontId="4"/>
  </si>
  <si>
    <t>訪問型サービスⅥ・初任</t>
    <rPh sb="9" eb="11">
      <t>ショニン</t>
    </rPh>
    <phoneticPr fontId="4"/>
  </si>
  <si>
    <t>訪問型サービスⅥ・同一</t>
    <rPh sb="9" eb="11">
      <t>ドウイツ</t>
    </rPh>
    <phoneticPr fontId="4"/>
  </si>
  <si>
    <t>訪問型サービス特別地域加算</t>
    <phoneticPr fontId="4"/>
  </si>
  <si>
    <t>特別地域加算</t>
    <phoneticPr fontId="4"/>
  </si>
  <si>
    <t>所定単位数の15％加算</t>
    <rPh sb="0" eb="2">
      <t>ショテイ</t>
    </rPh>
    <rPh sb="2" eb="5">
      <t>タンイスウ</t>
    </rPh>
    <rPh sb="9" eb="11">
      <t>カサン</t>
    </rPh>
    <phoneticPr fontId="4"/>
  </si>
  <si>
    <t>訪問型サービス特別地域加算日割</t>
    <phoneticPr fontId="4"/>
  </si>
  <si>
    <t>訪問型サービス特別地域加算回数</t>
    <rPh sb="14" eb="15">
      <t>カズ</t>
    </rPh>
    <phoneticPr fontId="4"/>
  </si>
  <si>
    <t>所定単位数の10％加算</t>
    <rPh sb="0" eb="2">
      <t>ショテイ</t>
    </rPh>
    <rPh sb="2" eb="5">
      <t>タンイスウ</t>
    </rPh>
    <rPh sb="9" eb="11">
      <t>カサン</t>
    </rPh>
    <phoneticPr fontId="4"/>
  </si>
  <si>
    <t>訪問型サービス小規模事業所加算回数</t>
    <rPh sb="16" eb="17">
      <t>スウ</t>
    </rPh>
    <phoneticPr fontId="4"/>
  </si>
  <si>
    <t>訪問型サービス中山間地域等提供加算</t>
    <rPh sb="16" eb="17">
      <t>サン</t>
    </rPh>
    <phoneticPr fontId="4"/>
  </si>
  <si>
    <t>所定単位数の5％加算</t>
    <rPh sb="0" eb="2">
      <t>ショテイ</t>
    </rPh>
    <rPh sb="2" eb="5">
      <t>タンイスウ</t>
    </rPh>
    <rPh sb="8" eb="10">
      <t>カサン</t>
    </rPh>
    <phoneticPr fontId="4"/>
  </si>
  <si>
    <t>チ 初回加算</t>
    <phoneticPr fontId="4"/>
  </si>
  <si>
    <t>200単位加算</t>
    <rPh sb="3" eb="5">
      <t>タンイ</t>
    </rPh>
    <rPh sb="5" eb="7">
      <t>カサン</t>
    </rPh>
    <phoneticPr fontId="4"/>
  </si>
  <si>
    <t>100単位加算</t>
    <rPh sb="3" eb="5">
      <t>タンイ</t>
    </rPh>
    <rPh sb="5" eb="7">
      <t>カサン</t>
    </rPh>
    <phoneticPr fontId="4"/>
  </si>
  <si>
    <t>訪問型サービス処遇改善加算Ⅰ</t>
    <phoneticPr fontId="4"/>
  </si>
  <si>
    <t>訪問型サービス処遇改善加算Ⅱ</t>
    <phoneticPr fontId="4"/>
  </si>
  <si>
    <t>訪問型サービス処遇改善加算Ⅲ</t>
    <phoneticPr fontId="4"/>
  </si>
  <si>
    <t>サービスコード</t>
    <phoneticPr fontId="4"/>
  </si>
  <si>
    <t>A2</t>
    <phoneticPr fontId="4"/>
  </si>
  <si>
    <t>A2</t>
  </si>
  <si>
    <t>訪問型サービスⅠ日割・初任</t>
    <phoneticPr fontId="4"/>
  </si>
  <si>
    <t>訪問型サービスⅠ日割・同一</t>
    <phoneticPr fontId="4"/>
  </si>
  <si>
    <t>訪問型サービスⅡ</t>
    <phoneticPr fontId="4"/>
  </si>
  <si>
    <t>訪問型サービスⅡ日割</t>
    <phoneticPr fontId="4"/>
  </si>
  <si>
    <t>訪問型サービスⅡ日割・初任</t>
    <phoneticPr fontId="4"/>
  </si>
  <si>
    <t>訪問型サービスⅢ日割・初任</t>
    <phoneticPr fontId="4"/>
  </si>
  <si>
    <t>訪問型サービスⅢ日割・同一</t>
    <phoneticPr fontId="4"/>
  </si>
  <si>
    <t>訪問型サービスⅤ</t>
    <phoneticPr fontId="4"/>
  </si>
  <si>
    <t>訪問型サービスⅤ・初任・同一</t>
    <phoneticPr fontId="4"/>
  </si>
  <si>
    <t>訪問型サービスⅥ・初任・同一</t>
    <phoneticPr fontId="4"/>
  </si>
  <si>
    <t>訪問型短時間サービス</t>
    <phoneticPr fontId="4"/>
  </si>
  <si>
    <t>訪問型短時間サービス・初任</t>
    <phoneticPr fontId="4"/>
  </si>
  <si>
    <t>訪問型短時間サービス・同一</t>
    <phoneticPr fontId="4"/>
  </si>
  <si>
    <t>訪問型短時間サービス・初任・同一</t>
    <phoneticPr fontId="4"/>
  </si>
  <si>
    <t>１月につき</t>
    <phoneticPr fontId="4"/>
  </si>
  <si>
    <t>１日につき</t>
    <phoneticPr fontId="4"/>
  </si>
  <si>
    <t>１回につき</t>
    <phoneticPr fontId="4"/>
  </si>
  <si>
    <t>訪問型サービス小規模事業所加算</t>
    <phoneticPr fontId="4"/>
  </si>
  <si>
    <t>中山間地域等における小規模事業所加算</t>
    <phoneticPr fontId="4"/>
  </si>
  <si>
    <t>訪問型サービス小規模事業所加算日割</t>
    <phoneticPr fontId="4"/>
  </si>
  <si>
    <t>中山間地域等に居住する者への
サービス提供加算</t>
    <phoneticPr fontId="4"/>
  </si>
  <si>
    <t>訪問型サービス中山間地域等加算日割</t>
    <phoneticPr fontId="4"/>
  </si>
  <si>
    <t>訪問型サービス中山間地域等加算回数</t>
    <phoneticPr fontId="4"/>
  </si>
  <si>
    <t>訪問型サービス初回加算</t>
    <phoneticPr fontId="4"/>
  </si>
  <si>
    <t>リ 生活機能向上連携加算</t>
    <phoneticPr fontId="4"/>
  </si>
  <si>
    <t>訪問型サービスⅣ／2・初任</t>
    <rPh sb="11" eb="13">
      <t>ショニン</t>
    </rPh>
    <phoneticPr fontId="4"/>
  </si>
  <si>
    <t>訪問型サービスⅣ／2・同一</t>
    <rPh sb="11" eb="13">
      <t>ドウイツ</t>
    </rPh>
    <phoneticPr fontId="4"/>
  </si>
  <si>
    <t>訪問型サービスⅤ／2・初任</t>
    <rPh sb="11" eb="13">
      <t>ショニン</t>
    </rPh>
    <phoneticPr fontId="4"/>
  </si>
  <si>
    <t>訪問型サービスⅤ／2・同一</t>
    <rPh sb="11" eb="13">
      <t>ドウイツ</t>
    </rPh>
    <phoneticPr fontId="4"/>
  </si>
  <si>
    <t>訪問型サービスⅥ／2・初任</t>
    <rPh sb="11" eb="13">
      <t>ショニン</t>
    </rPh>
    <phoneticPr fontId="4"/>
  </si>
  <si>
    <t>訪問型サービスⅥ／2・同一</t>
    <rPh sb="11" eb="13">
      <t>ドウイツ</t>
    </rPh>
    <phoneticPr fontId="4"/>
  </si>
  <si>
    <t>ヌ 介護職員処遇改善加算</t>
    <phoneticPr fontId="4"/>
  </si>
  <si>
    <t>サービスコード</t>
    <phoneticPr fontId="4"/>
  </si>
  <si>
    <t>A2</t>
    <phoneticPr fontId="4"/>
  </si>
  <si>
    <t>訪問型サービスⅠ／2</t>
    <phoneticPr fontId="4"/>
  </si>
  <si>
    <t>訪問型サービスⅠ／2・初任</t>
    <rPh sb="11" eb="13">
      <t>ショニン</t>
    </rPh>
    <phoneticPr fontId="4"/>
  </si>
  <si>
    <t>訪問型サービスⅠ／2・同一</t>
    <rPh sb="11" eb="13">
      <t>ドウイツ</t>
    </rPh>
    <phoneticPr fontId="4"/>
  </si>
  <si>
    <t>訪問型サービスⅠ／2・初任・同一</t>
    <phoneticPr fontId="4"/>
  </si>
  <si>
    <t>訪問型サービスⅠ／2日割</t>
    <rPh sb="10" eb="12">
      <t>ヒワ</t>
    </rPh>
    <phoneticPr fontId="4"/>
  </si>
  <si>
    <t>訪問型サービスⅠ／2日割・初任</t>
    <phoneticPr fontId="4"/>
  </si>
  <si>
    <t>訪問型サービスⅠ／2日割・同一</t>
    <phoneticPr fontId="4"/>
  </si>
  <si>
    <t>訪問型サービスⅠ／2日割・初任・同一</t>
    <phoneticPr fontId="4"/>
  </si>
  <si>
    <t>訪問型サービスⅡ／2</t>
    <phoneticPr fontId="4"/>
  </si>
  <si>
    <t>訪問型サービスⅡ／2・初任</t>
    <rPh sb="11" eb="13">
      <t>ショニン</t>
    </rPh>
    <phoneticPr fontId="4"/>
  </si>
  <si>
    <t>訪問型サービスⅡ／2・同一</t>
    <rPh sb="11" eb="13">
      <t>ドウイツ</t>
    </rPh>
    <phoneticPr fontId="4"/>
  </si>
  <si>
    <t>訪問型サービスⅡ／2・初任・同一</t>
    <phoneticPr fontId="4"/>
  </si>
  <si>
    <t>訪問型サービスⅡ／2日割</t>
    <phoneticPr fontId="4"/>
  </si>
  <si>
    <t>訪問型サービスⅡ／2日割・初任</t>
    <phoneticPr fontId="4"/>
  </si>
  <si>
    <t>訪問型サービスⅡ／2日割・同一</t>
    <phoneticPr fontId="4"/>
  </si>
  <si>
    <t>訪問型サービスⅡ／2日割・初任・同一</t>
    <phoneticPr fontId="4"/>
  </si>
  <si>
    <t>訪問型サービスⅢ／2</t>
    <phoneticPr fontId="4"/>
  </si>
  <si>
    <t>訪問型サービスⅢ／2・初任</t>
    <rPh sb="11" eb="13">
      <t>ショニン</t>
    </rPh>
    <phoneticPr fontId="4"/>
  </si>
  <si>
    <t>訪問型サービスⅢ／2・同一</t>
    <rPh sb="11" eb="13">
      <t>ドウイツ</t>
    </rPh>
    <phoneticPr fontId="4"/>
  </si>
  <si>
    <t>訪問型サービスⅢ／2・初任・同一</t>
    <phoneticPr fontId="4"/>
  </si>
  <si>
    <t>訪問型サービスⅢ／2日割</t>
    <phoneticPr fontId="4"/>
  </si>
  <si>
    <t>訪問型サービスⅢ／2日割・初任</t>
    <phoneticPr fontId="4"/>
  </si>
  <si>
    <t>訪問型サービスⅢ／2日割・同一</t>
    <phoneticPr fontId="4"/>
  </si>
  <si>
    <t>訪問型サービスⅢ／2日割・初任・同一</t>
    <phoneticPr fontId="4"/>
  </si>
  <si>
    <t>訪問型サービスⅣ／2</t>
    <phoneticPr fontId="4"/>
  </si>
  <si>
    <t>訪問型サービスⅣ／2・初任・同一</t>
    <phoneticPr fontId="4"/>
  </si>
  <si>
    <t>訪問型サービスⅤ／2</t>
    <phoneticPr fontId="4"/>
  </si>
  <si>
    <t>訪問型サービスⅤ／2・初任・同一</t>
    <phoneticPr fontId="4"/>
  </si>
  <si>
    <t>訪問型サービスⅥ／2</t>
    <phoneticPr fontId="4"/>
  </si>
  <si>
    <t>ヘ　訪問型
サービス費
（みなし）
（Ⅵ）</t>
    <phoneticPr fontId="4"/>
  </si>
  <si>
    <t>訪問型サービスⅥ／2・初任・同一</t>
    <phoneticPr fontId="4"/>
  </si>
  <si>
    <t>訪問型短時間サービス／2</t>
    <phoneticPr fontId="4"/>
  </si>
  <si>
    <t>ト　訪問型
サービス費
（みなし）
（短時間サー
ビス）</t>
    <phoneticPr fontId="4"/>
  </si>
  <si>
    <t>事業対象者・要支援１・
２（20分未満）
単位
※１月につき２２回まで</t>
    <rPh sb="22" eb="24">
      <t>タンイ</t>
    </rPh>
    <phoneticPr fontId="4"/>
  </si>
  <si>
    <t>訪問型短時間サービス／2・初任</t>
    <phoneticPr fontId="4"/>
  </si>
  <si>
    <t>訪問型短時間サービス／2・同一</t>
    <phoneticPr fontId="4"/>
  </si>
  <si>
    <t>訪問型短時間サービス／2・初任・同一</t>
    <phoneticPr fontId="4"/>
  </si>
  <si>
    <t>訪問型サービス特別地域加算</t>
    <phoneticPr fontId="4"/>
  </si>
  <si>
    <t>特別地域加算</t>
    <phoneticPr fontId="4"/>
  </si>
  <si>
    <t>１月につき</t>
    <phoneticPr fontId="4"/>
  </si>
  <si>
    <t>訪問型サービス特別地域加算日割</t>
    <phoneticPr fontId="4"/>
  </si>
  <si>
    <t>１日につき</t>
    <phoneticPr fontId="4"/>
  </si>
  <si>
    <t>１回につき</t>
    <phoneticPr fontId="4"/>
  </si>
  <si>
    <t>訪問型サービス小規模事業所加算</t>
    <phoneticPr fontId="4"/>
  </si>
  <si>
    <t>中山間地域等における小規模事業所加算</t>
    <phoneticPr fontId="4"/>
  </si>
  <si>
    <t>訪問型サービス小規模事業所加算日割</t>
    <phoneticPr fontId="4"/>
  </si>
  <si>
    <t>中山間地域等に居住する者への
サービス提供加算</t>
    <phoneticPr fontId="4"/>
  </si>
  <si>
    <t>訪問型サービス中山間地域等加算日割</t>
    <phoneticPr fontId="4"/>
  </si>
  <si>
    <t>訪問型サービス中山間地域等加算回数</t>
    <phoneticPr fontId="4"/>
  </si>
  <si>
    <t>訪問型サービス初回加算／2</t>
    <phoneticPr fontId="4"/>
  </si>
  <si>
    <t>チ 初回加算</t>
    <phoneticPr fontId="4"/>
  </si>
  <si>
    <t>※網掛け部分は使用しません</t>
    <rPh sb="1" eb="3">
      <t>アミカ</t>
    </rPh>
    <rPh sb="4" eb="6">
      <t>ブブン</t>
    </rPh>
    <rPh sb="7" eb="9">
      <t>シヨウ</t>
    </rPh>
    <phoneticPr fontId="3"/>
  </si>
  <si>
    <t>事業対象者・要支援１・２
（週1回程度）
     単位</t>
    <rPh sb="27" eb="29">
      <t>タンイ</t>
    </rPh>
    <phoneticPr fontId="4"/>
  </si>
  <si>
    <t>事業対象者・要支援１・２
（週2回程度）
     単位</t>
    <rPh sb="27" eb="29">
      <t>タンイ</t>
    </rPh>
    <phoneticPr fontId="4"/>
  </si>
  <si>
    <t>事業対象者・要支援２
（週2回を超える程度）
     単位</t>
    <rPh sb="29" eb="31">
      <t>タンイ</t>
    </rPh>
    <phoneticPr fontId="4"/>
  </si>
  <si>
    <t>A2　訪問型サービスＡサービスコード表（緩和したサービス）</t>
    <rPh sb="20" eb="22">
      <t>カンワ</t>
    </rPh>
    <phoneticPr fontId="4"/>
  </si>
  <si>
    <t>訪問型サービス処遇改善加算Ⅳ</t>
    <phoneticPr fontId="4"/>
  </si>
  <si>
    <t>訪問型サービス処遇改善加算Ⅴ</t>
    <phoneticPr fontId="4"/>
  </si>
  <si>
    <t>(1)介護職員処遇改善加算（Ⅰ） 所定単位数の137/1000 加算</t>
    <rPh sb="32" eb="34">
      <t>カサン</t>
    </rPh>
    <phoneticPr fontId="4"/>
  </si>
  <si>
    <t>(2)介護職員処遇改善加算（Ⅰ） 所定単位数の100/1000 加算</t>
    <rPh sb="32" eb="34">
      <t>カサン</t>
    </rPh>
    <phoneticPr fontId="4"/>
  </si>
  <si>
    <t>(3)介護職員処遇改善加算（Ⅱ） 所定単位数の55/1000 加算</t>
    <rPh sb="31" eb="33">
      <t>カサン</t>
    </rPh>
    <phoneticPr fontId="4"/>
  </si>
  <si>
    <t>(4)介護職員処遇改善加算（Ⅲ） (3)で算定した単位数の　90％加算</t>
    <phoneticPr fontId="4"/>
  </si>
  <si>
    <t>(5)介護職員処遇改善加算（Ⅳ） (3)で算定した単位数の　80％加算</t>
    <rPh sb="33" eb="35">
      <t>カサン</t>
    </rPh>
    <phoneticPr fontId="4"/>
  </si>
  <si>
    <t>A2　訪問型サービスサービスコード表（旧介護予防給付相当）</t>
    <rPh sb="19" eb="20">
      <t>キュウ</t>
    </rPh>
    <rPh sb="20" eb="22">
      <t>カイゴ</t>
    </rPh>
    <rPh sb="22" eb="24">
      <t>ヨボウ</t>
    </rPh>
    <rPh sb="24" eb="26">
      <t>キュウフ</t>
    </rPh>
    <rPh sb="26" eb="28">
      <t>ソウトウ</t>
    </rPh>
    <phoneticPr fontId="4"/>
  </si>
  <si>
    <t>訪問型サービス生活機能向上加算（Ⅰ）</t>
    <phoneticPr fontId="4"/>
  </si>
  <si>
    <t>合成単位数
変更前</t>
    <rPh sb="0" eb="2">
      <t>ゴウセイ</t>
    </rPh>
    <rPh sb="2" eb="4">
      <t>タンイ</t>
    </rPh>
    <rPh sb="4" eb="5">
      <t>スウ</t>
    </rPh>
    <rPh sb="6" eb="8">
      <t>ヘンコウ</t>
    </rPh>
    <rPh sb="8" eb="9">
      <t>マエ</t>
    </rPh>
    <phoneticPr fontId="4"/>
  </si>
  <si>
    <t>合成単位数
変更後</t>
    <rPh sb="0" eb="2">
      <t>ゴウセイ</t>
    </rPh>
    <rPh sb="2" eb="4">
      <t>タンイ</t>
    </rPh>
    <rPh sb="4" eb="5">
      <t>スウ</t>
    </rPh>
    <rPh sb="6" eb="8">
      <t>ヘンコウ</t>
    </rPh>
    <rPh sb="8" eb="9">
      <t>ゴ</t>
    </rPh>
    <phoneticPr fontId="4"/>
  </si>
  <si>
    <t>ヌ 介護職員処遇改善加算</t>
    <phoneticPr fontId="4"/>
  </si>
  <si>
    <t>ル 介護職員等特定処遇改善加算</t>
    <rPh sb="6" eb="7">
      <t>ナド</t>
    </rPh>
    <rPh sb="7" eb="9">
      <t>トクテイ</t>
    </rPh>
    <phoneticPr fontId="4"/>
  </si>
  <si>
    <t>(1)介護職員等特定処遇改善加算（Ⅰ） 所定単位数の63/1000 加算</t>
    <rPh sb="34" eb="36">
      <t>カサン</t>
    </rPh>
    <phoneticPr fontId="4"/>
  </si>
  <si>
    <t>(2)介護職員等特定処遇改善加算（Ⅱ） 所定単位数の42/1000 加算</t>
    <rPh sb="34" eb="36">
      <t>カサン</t>
    </rPh>
    <phoneticPr fontId="4"/>
  </si>
  <si>
    <t>訪問型サービス特定処遇改善加算Ⅰ</t>
    <rPh sb="7" eb="9">
      <t>トクテイ</t>
    </rPh>
    <phoneticPr fontId="4"/>
  </si>
  <si>
    <t>訪問型サービス特定処遇改善加算Ⅱ</t>
    <rPh sb="7" eb="9">
      <t>トクテイ</t>
    </rPh>
    <phoneticPr fontId="4"/>
  </si>
  <si>
    <t>事業対象者・要支援１・２
（週1回程度）
39単位</t>
    <rPh sb="24" eb="26">
      <t>タンイ</t>
    </rPh>
    <phoneticPr fontId="4"/>
  </si>
  <si>
    <t>訪問型サービス同一建物減算</t>
    <rPh sb="0" eb="2">
      <t>ホウモン</t>
    </rPh>
    <rPh sb="2" eb="3">
      <t>ガタ</t>
    </rPh>
    <rPh sb="7" eb="9">
      <t>ドウイツ</t>
    </rPh>
    <rPh sb="9" eb="11">
      <t>タテモノ</t>
    </rPh>
    <rPh sb="11" eb="12">
      <t>ゲン</t>
    </rPh>
    <rPh sb="12" eb="13">
      <t>サン</t>
    </rPh>
    <phoneticPr fontId="3"/>
  </si>
  <si>
    <t>事業所と同一建物の利用者又はこれ以外の同一建物の利用者20人以上にサービスを行う場合</t>
    <phoneticPr fontId="3"/>
  </si>
  <si>
    <t>所定単位数の10％減算</t>
    <rPh sb="0" eb="2">
      <t>ショテイ</t>
    </rPh>
    <rPh sb="2" eb="5">
      <t>タンイスウ</t>
    </rPh>
    <rPh sb="9" eb="10">
      <t>ゲン</t>
    </rPh>
    <rPh sb="10" eb="11">
      <t>サン</t>
    </rPh>
    <phoneticPr fontId="4"/>
  </si>
  <si>
    <t>１月につき</t>
  </si>
  <si>
    <t>所定単位数の1/1000 加算</t>
    <rPh sb="0" eb="2">
      <t>ショテイ</t>
    </rPh>
    <rPh sb="2" eb="5">
      <t>タンイスウ</t>
    </rPh>
    <phoneticPr fontId="4"/>
  </si>
  <si>
    <t>新型コロナウイルス感染症への対応</t>
    <rPh sb="0" eb="2">
      <t>シンガタ</t>
    </rPh>
    <rPh sb="9" eb="12">
      <t>カンセンショウ</t>
    </rPh>
    <rPh sb="14" eb="16">
      <t>タイオウ</t>
    </rPh>
    <phoneticPr fontId="3"/>
  </si>
  <si>
    <t>ハ　訪問型
サービス費
（独自）
（Ⅲ）</t>
    <rPh sb="13" eb="15">
      <t>ドクジ</t>
    </rPh>
    <phoneticPr fontId="4"/>
  </si>
  <si>
    <t>訪問型サービス令和３年９月３０日までの上乗せ分</t>
    <rPh sb="0" eb="2">
      <t>ホウモン</t>
    </rPh>
    <rPh sb="2" eb="3">
      <t>ガタ</t>
    </rPh>
    <rPh sb="7" eb="9">
      <t>レイワ</t>
    </rPh>
    <rPh sb="10" eb="11">
      <t>ネン</t>
    </rPh>
    <rPh sb="12" eb="13">
      <t>ツキ</t>
    </rPh>
    <rPh sb="15" eb="16">
      <t>ヒ</t>
    </rPh>
    <rPh sb="19" eb="21">
      <t>ウワノ</t>
    </rPh>
    <rPh sb="22" eb="23">
      <t>ブン</t>
    </rPh>
    <phoneticPr fontId="3"/>
  </si>
  <si>
    <t>(2)介護職員処遇改善加算（Ⅱ） 所定単位数の100/1000 加算</t>
    <rPh sb="32" eb="34">
      <t>カサン</t>
    </rPh>
    <phoneticPr fontId="4"/>
  </si>
  <si>
    <t>(3)介護職員処遇改善加算（Ⅲ） 所定単位数の55/1000 加算</t>
    <rPh sb="31" eb="33">
      <t>カサン</t>
    </rPh>
    <phoneticPr fontId="4"/>
  </si>
  <si>
    <t>(4)介護職員処遇改善加算（Ⅳ） (3)で算定した単位数の　90％加算</t>
    <phoneticPr fontId="4"/>
  </si>
  <si>
    <t>(5)介護職員処遇改善加算（Ⅴ） (3)で算定した単位数の　80％加算</t>
    <rPh sb="33" eb="35">
      <t>カサン</t>
    </rPh>
    <phoneticPr fontId="4"/>
  </si>
  <si>
    <r>
      <t>イ　訪問型
サービス費
（</t>
    </r>
    <r>
      <rPr>
        <sz val="11"/>
        <color theme="1"/>
        <rFont val="ＭＳ Ｐゴシック"/>
        <family val="3"/>
        <charset val="128"/>
        <scheme val="minor"/>
      </rPr>
      <t>独自）
（Ⅰ）</t>
    </r>
    <rPh sb="13" eb="15">
      <t>ドクジ</t>
    </rPh>
    <phoneticPr fontId="4"/>
  </si>
  <si>
    <r>
      <t xml:space="preserve">事業対象者・要支援１・２
（週1回程度）
</t>
    </r>
    <r>
      <rPr>
        <sz val="11"/>
        <color theme="1"/>
        <rFont val="ＭＳ Ｐゴシック"/>
        <family val="3"/>
        <charset val="128"/>
        <scheme val="minor"/>
      </rPr>
      <t>1,125単位</t>
    </r>
    <rPh sb="27" eb="29">
      <t>タンイ</t>
    </rPh>
    <phoneticPr fontId="4"/>
  </si>
  <si>
    <r>
      <t>ロ 訪問型
サービス費
（</t>
    </r>
    <r>
      <rPr>
        <sz val="11"/>
        <color theme="1"/>
        <rFont val="ＭＳ Ｐゴシック"/>
        <family val="3"/>
        <charset val="128"/>
        <scheme val="minor"/>
      </rPr>
      <t>独自）
（Ⅱ）</t>
    </r>
    <rPh sb="13" eb="15">
      <t>ドクジ</t>
    </rPh>
    <phoneticPr fontId="4"/>
  </si>
  <si>
    <r>
      <t xml:space="preserve">事業対象者・要支援１・２
（週2回程度）
</t>
    </r>
    <r>
      <rPr>
        <sz val="11"/>
        <color theme="1"/>
        <rFont val="ＭＳ Ｐゴシック"/>
        <family val="3"/>
        <charset val="128"/>
        <scheme val="minor"/>
      </rPr>
      <t>2,336単位</t>
    </r>
    <rPh sb="27" eb="29">
      <t>タンイ</t>
    </rPh>
    <phoneticPr fontId="4"/>
  </si>
  <si>
    <r>
      <t>ニ　訪問型
サービス費
（</t>
    </r>
    <r>
      <rPr>
        <sz val="11"/>
        <color theme="1"/>
        <rFont val="ＭＳ Ｐゴシック"/>
        <family val="3"/>
        <charset val="128"/>
        <scheme val="minor"/>
      </rPr>
      <t>独自）
（Ⅳ）</t>
    </r>
    <rPh sb="13" eb="15">
      <t>ドクジ</t>
    </rPh>
    <phoneticPr fontId="4"/>
  </si>
  <si>
    <r>
      <t xml:space="preserve">事業対象者・要支援１・２
（週1回程度）
</t>
    </r>
    <r>
      <rPr>
        <sz val="11"/>
        <color theme="1"/>
        <rFont val="ＭＳ Ｐゴシック"/>
        <family val="3"/>
        <charset val="128"/>
      </rPr>
      <t>262</t>
    </r>
    <r>
      <rPr>
        <sz val="11"/>
        <color theme="1"/>
        <rFont val="ＭＳ Ｐゴシック"/>
        <family val="3"/>
        <charset val="128"/>
        <scheme val="minor"/>
      </rPr>
      <t>単位
※１月の中で全部で４回まで</t>
    </r>
    <rPh sb="24" eb="26">
      <t>タンイ</t>
    </rPh>
    <phoneticPr fontId="4"/>
  </si>
  <si>
    <r>
      <t>ホ 訪問型
サービス費
（</t>
    </r>
    <r>
      <rPr>
        <sz val="11"/>
        <color theme="1"/>
        <rFont val="ＭＳ Ｐゴシック"/>
        <family val="3"/>
        <charset val="128"/>
        <scheme val="minor"/>
      </rPr>
      <t>独自）
（Ⅴ）</t>
    </r>
    <rPh sb="13" eb="15">
      <t>ドクジ</t>
    </rPh>
    <phoneticPr fontId="4"/>
  </si>
  <si>
    <r>
      <t xml:space="preserve">事業対象者・要支援１・２
（週2回程度）
</t>
    </r>
    <r>
      <rPr>
        <sz val="11"/>
        <color theme="1"/>
        <rFont val="ＭＳ Ｐゴシック"/>
        <family val="3"/>
        <charset val="128"/>
      </rPr>
      <t>262</t>
    </r>
    <r>
      <rPr>
        <sz val="11"/>
        <color theme="1"/>
        <rFont val="ＭＳ Ｐゴシック"/>
        <family val="3"/>
        <charset val="128"/>
        <scheme val="minor"/>
      </rPr>
      <t>単位
※１月の中で全部で５回から８回まで</t>
    </r>
    <rPh sb="25" eb="27">
      <t>タンイ</t>
    </rPh>
    <phoneticPr fontId="4"/>
  </si>
  <si>
    <r>
      <t xml:space="preserve">事業対象者・要支援２
（週2回を超える程度）
</t>
    </r>
    <r>
      <rPr>
        <sz val="11"/>
        <color theme="1"/>
        <rFont val="ＭＳ Ｐゴシック"/>
        <family val="3"/>
        <charset val="128"/>
        <scheme val="minor"/>
      </rPr>
      <t>単位
※１月の中で全部で９回から１２回まで</t>
    </r>
    <rPh sb="24" eb="26">
      <t>タンイ</t>
    </rPh>
    <phoneticPr fontId="4"/>
  </si>
  <si>
    <r>
      <t>訪問型サービス生活機能向上加算</t>
    </r>
    <r>
      <rPr>
        <sz val="11"/>
        <color theme="1"/>
        <rFont val="ＭＳ Ｐゴシック"/>
        <family val="3"/>
        <charset val="128"/>
        <scheme val="minor"/>
      </rPr>
      <t>（Ⅱ）</t>
    </r>
    <phoneticPr fontId="4"/>
  </si>
  <si>
    <r>
      <t xml:space="preserve">事業対象者・要支援１・２
（週1回程度）
</t>
    </r>
    <r>
      <rPr>
        <sz val="11"/>
        <color theme="1"/>
        <rFont val="ＭＳ Ｐゴシック"/>
        <family val="3"/>
        <charset val="128"/>
        <scheme val="minor"/>
      </rPr>
      <t>1,176単位</t>
    </r>
    <rPh sb="27" eb="29">
      <t>タンイ</t>
    </rPh>
    <phoneticPr fontId="4"/>
  </si>
  <si>
    <r>
      <t xml:space="preserve">事業対象者・要支援１・２
（週2回程度）
</t>
    </r>
    <r>
      <rPr>
        <sz val="11"/>
        <color theme="1"/>
        <rFont val="ＭＳ Ｐゴシック"/>
        <family val="3"/>
        <charset val="128"/>
        <scheme val="minor"/>
      </rPr>
      <t>2,349単位</t>
    </r>
    <rPh sb="27" eb="29">
      <t>タンイ</t>
    </rPh>
    <phoneticPr fontId="4"/>
  </si>
  <si>
    <r>
      <t>ハ　訪問型
サービス費
（</t>
    </r>
    <r>
      <rPr>
        <sz val="11"/>
        <color theme="1"/>
        <rFont val="ＭＳ Ｐゴシック"/>
        <family val="3"/>
        <charset val="128"/>
        <scheme val="minor"/>
      </rPr>
      <t>独自）
（Ⅲ）</t>
    </r>
    <rPh sb="13" eb="15">
      <t>ドクジ</t>
    </rPh>
    <phoneticPr fontId="4"/>
  </si>
  <si>
    <r>
      <t xml:space="preserve">事業対象者・要支援２
（週2回を超える程度）
</t>
    </r>
    <r>
      <rPr>
        <sz val="11"/>
        <color theme="1"/>
        <rFont val="ＭＳ Ｐゴシック"/>
        <family val="3"/>
        <charset val="128"/>
        <scheme val="minor"/>
      </rPr>
      <t>3,727単位</t>
    </r>
    <rPh sb="29" eb="31">
      <t>タンイ</t>
    </rPh>
    <phoneticPr fontId="4"/>
  </si>
  <si>
    <r>
      <t xml:space="preserve">事業対象者・要支援２
（週2回を超える程度）
</t>
    </r>
    <r>
      <rPr>
        <sz val="11"/>
        <color theme="1"/>
        <rFont val="ＭＳ Ｐゴシック"/>
        <family val="3"/>
        <charset val="128"/>
        <scheme val="minor"/>
      </rPr>
      <t>123単位</t>
    </r>
    <rPh sb="27" eb="29">
      <t>タンイ</t>
    </rPh>
    <phoneticPr fontId="4"/>
  </si>
  <si>
    <r>
      <t xml:space="preserve">事業対象者・要支援１・２
（週1回程度）
</t>
    </r>
    <r>
      <rPr>
        <sz val="11"/>
        <color theme="1"/>
        <rFont val="ＭＳ Ｐゴシック"/>
        <family val="3"/>
        <charset val="128"/>
        <scheme val="minor"/>
      </rPr>
      <t>268単位
※１月の中で全部で４回まで</t>
    </r>
    <rPh sb="25" eb="27">
      <t>タンイ</t>
    </rPh>
    <phoneticPr fontId="4"/>
  </si>
  <si>
    <r>
      <t xml:space="preserve">事業対象者・要支援１・２
（週2回程度）
</t>
    </r>
    <r>
      <rPr>
        <sz val="11"/>
        <color theme="1"/>
        <rFont val="ＭＳ Ｐゴシック"/>
        <family val="3"/>
        <charset val="128"/>
        <scheme val="minor"/>
      </rPr>
      <t>272単位
※１月の中で全部で5回から8回まで</t>
    </r>
    <rPh sb="25" eb="27">
      <t>タンイ</t>
    </rPh>
    <rPh sb="38" eb="39">
      <t>カイ</t>
    </rPh>
    <phoneticPr fontId="4"/>
  </si>
  <si>
    <r>
      <t>ヘ　訪問型
サービス費
（</t>
    </r>
    <r>
      <rPr>
        <sz val="11"/>
        <color theme="1"/>
        <rFont val="ＭＳ Ｐゴシック"/>
        <family val="3"/>
        <charset val="128"/>
        <scheme val="minor"/>
      </rPr>
      <t>独自）
（Ⅵ）</t>
    </r>
    <rPh sb="13" eb="15">
      <t>ドクジ</t>
    </rPh>
    <phoneticPr fontId="4"/>
  </si>
  <si>
    <r>
      <t xml:space="preserve">事業対象者・要支援２
（週2回を超える程度）
</t>
    </r>
    <r>
      <rPr>
        <sz val="11"/>
        <color theme="1"/>
        <rFont val="ＭＳ Ｐゴシック"/>
        <family val="3"/>
        <charset val="128"/>
        <scheme val="minor"/>
      </rPr>
      <t>287単位
※１月の中で全部で9回から12回までまで</t>
    </r>
    <rPh sb="27" eb="29">
      <t>タンイ</t>
    </rPh>
    <phoneticPr fontId="4"/>
  </si>
  <si>
    <r>
      <t>ト　訪問型
サービス費
（</t>
    </r>
    <r>
      <rPr>
        <sz val="11"/>
        <color theme="1"/>
        <rFont val="ＭＳ Ｐゴシック"/>
        <family val="3"/>
        <charset val="128"/>
        <scheme val="minor"/>
      </rPr>
      <t>独自）
（短時間サー
ビス）</t>
    </r>
    <rPh sb="13" eb="15">
      <t>ドクジ</t>
    </rPh>
    <phoneticPr fontId="4"/>
  </si>
  <si>
    <r>
      <t xml:space="preserve">事業対象者・要支援１・
２（20分未満）
</t>
    </r>
    <r>
      <rPr>
        <sz val="11"/>
        <color theme="1"/>
        <rFont val="ＭＳ Ｐゴシック"/>
        <family val="3"/>
        <charset val="128"/>
        <scheme val="minor"/>
      </rPr>
      <t>167単位
※１月につき２２回まで</t>
    </r>
    <rPh sb="25" eb="27">
      <t>タンイ</t>
    </rPh>
    <phoneticPr fontId="4"/>
  </si>
  <si>
    <t>訪問型サービスベースアップ等支援加算</t>
    <rPh sb="0" eb="2">
      <t>ホウモン</t>
    </rPh>
    <rPh sb="2" eb="3">
      <t>ガタ</t>
    </rPh>
    <rPh sb="13" eb="14">
      <t>トウ</t>
    </rPh>
    <rPh sb="14" eb="16">
      <t>シエン</t>
    </rPh>
    <rPh sb="16" eb="18">
      <t>カサン</t>
    </rPh>
    <phoneticPr fontId="3"/>
  </si>
  <si>
    <t>ヲ　介護職員等ベースアップ等支援加算</t>
    <rPh sb="2" eb="7">
      <t>カイゴショクイントウ</t>
    </rPh>
    <rPh sb="13" eb="18">
      <t>トウシエンカサン</t>
    </rPh>
    <phoneticPr fontId="4"/>
  </si>
  <si>
    <t>所定単位数の24/1000 加算</t>
    <rPh sb="0" eb="2">
      <t>ショテイ</t>
    </rPh>
    <rPh sb="2" eb="5">
      <t>タンイスウ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</si>
</sst>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5" fillId="3" borderId="1" xfId="1" applyFont="1" applyFill="1" applyBorder="1">
      <alignment vertical="center"/>
    </xf>
    <xf numFmtId="0" fontId="0" fillId="0" borderId="1" xfId="0" applyFont="1" applyFill="1" applyBorder="1">
      <alignment vertical="center"/>
    </xf>
    <xf numFmtId="38" fontId="0" fillId="0" borderId="1" xfId="1" applyFont="1" applyBorder="1">
      <alignment vertical="center"/>
    </xf>
    <xf numFmtId="38" fontId="0" fillId="3" borderId="1" xfId="1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10" fontId="0" fillId="0" borderId="0" xfId="0" applyNumberFormat="1" applyFo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0" fillId="2" borderId="1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>
      <alignment vertical="center"/>
    </xf>
    <xf numFmtId="0" fontId="0" fillId="3" borderId="2" xfId="0" applyFont="1" applyFill="1" applyBorder="1" applyAlignment="1">
      <alignment vertical="center" wrapText="1"/>
    </xf>
    <xf numFmtId="38" fontId="0" fillId="3" borderId="2" xfId="1" applyFont="1" applyFill="1" applyBorder="1">
      <alignment vertical="center"/>
    </xf>
    <xf numFmtId="0" fontId="0" fillId="4" borderId="1" xfId="0" applyFont="1" applyFill="1" applyBorder="1">
      <alignment vertical="center"/>
    </xf>
    <xf numFmtId="38" fontId="0" fillId="4" borderId="1" xfId="1" applyFont="1" applyFill="1" applyBorder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>
      <alignment vertical="center"/>
    </xf>
    <xf numFmtId="38" fontId="0" fillId="3" borderId="3" xfId="1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0" fillId="0" borderId="13" xfId="0" applyFont="1" applyBorder="1">
      <alignment vertical="center"/>
    </xf>
    <xf numFmtId="38" fontId="5" fillId="0" borderId="13" xfId="1" applyFont="1" applyFill="1" applyBorder="1">
      <alignment vertical="center"/>
    </xf>
    <xf numFmtId="0" fontId="0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zoomScale="75" zoomScaleNormal="75" zoomScaleSheetLayoutView="70" workbookViewId="0">
      <pane ySplit="3" topLeftCell="A58" activePane="bottomLeft" state="frozen"/>
      <selection pane="bottomLeft" activeCell="F67" sqref="F67"/>
    </sheetView>
  </sheetViews>
  <sheetFormatPr defaultRowHeight="30.75" customHeight="1" x14ac:dyDescent="0.15"/>
  <cols>
    <col min="1" max="1" width="6.375" style="25" customWidth="1"/>
    <col min="2" max="2" width="8.875" style="25" customWidth="1"/>
    <col min="3" max="3" width="36.125" style="6" customWidth="1"/>
    <col min="4" max="4" width="13.625" style="6" customWidth="1"/>
    <col min="5" max="5" width="23.625" style="6" customWidth="1"/>
    <col min="6" max="6" width="42.875" style="6" customWidth="1"/>
    <col min="7" max="7" width="30.875" style="6" customWidth="1"/>
    <col min="8" max="9" width="12.25" style="26" customWidth="1"/>
    <col min="10" max="10" width="11.875" style="25" customWidth="1"/>
    <col min="11" max="11" width="9" style="6" customWidth="1"/>
    <col min="12" max="16384" width="9" style="6"/>
  </cols>
  <sheetData>
    <row r="1" spans="1:15" ht="30.75" customHeight="1" x14ac:dyDescent="0.15">
      <c r="A1" s="1" t="s">
        <v>152</v>
      </c>
    </row>
    <row r="2" spans="1:15" ht="25.5" customHeight="1" x14ac:dyDescent="0.15">
      <c r="A2" s="69" t="s">
        <v>52</v>
      </c>
      <c r="B2" s="69"/>
      <c r="C2" s="70" t="s">
        <v>0</v>
      </c>
      <c r="D2" s="69" t="s">
        <v>1</v>
      </c>
      <c r="E2" s="69"/>
      <c r="F2" s="69"/>
      <c r="G2" s="69"/>
      <c r="H2" s="72" t="s">
        <v>154</v>
      </c>
      <c r="I2" s="72" t="s">
        <v>155</v>
      </c>
      <c r="J2" s="69" t="s">
        <v>2</v>
      </c>
    </row>
    <row r="3" spans="1:15" ht="25.5" customHeight="1" x14ac:dyDescent="0.15">
      <c r="A3" s="27" t="s">
        <v>3</v>
      </c>
      <c r="B3" s="27" t="s">
        <v>4</v>
      </c>
      <c r="C3" s="71"/>
      <c r="D3" s="69"/>
      <c r="E3" s="69"/>
      <c r="F3" s="69"/>
      <c r="G3" s="69"/>
      <c r="H3" s="73"/>
      <c r="I3" s="73"/>
      <c r="J3" s="69"/>
    </row>
    <row r="4" spans="1:15" ht="28.5" customHeight="1" x14ac:dyDescent="0.15">
      <c r="A4" s="7" t="s">
        <v>53</v>
      </c>
      <c r="B4" s="8">
        <v>1111</v>
      </c>
      <c r="C4" s="13" t="s">
        <v>5</v>
      </c>
      <c r="D4" s="61" t="s">
        <v>175</v>
      </c>
      <c r="E4" s="61" t="s">
        <v>185</v>
      </c>
      <c r="F4" s="65"/>
      <c r="G4" s="66"/>
      <c r="H4" s="14">
        <v>1172</v>
      </c>
      <c r="I4" s="14">
        <v>1176</v>
      </c>
      <c r="J4" s="62" t="s">
        <v>6</v>
      </c>
      <c r="K4" s="6">
        <f>I4/H4</f>
        <v>1.0034129692832765</v>
      </c>
      <c r="L4" s="29">
        <f>I4-H4</f>
        <v>4</v>
      </c>
      <c r="M4" s="6">
        <f>ROUND(H4*O$4,0)</f>
        <v>4</v>
      </c>
      <c r="O4" s="20">
        <v>3.2000000000000002E-3</v>
      </c>
    </row>
    <row r="5" spans="1:15" ht="28.5" customHeight="1" x14ac:dyDescent="0.15">
      <c r="A5" s="3" t="s">
        <v>53</v>
      </c>
      <c r="B5" s="3">
        <v>1113</v>
      </c>
      <c r="C5" s="4" t="s">
        <v>7</v>
      </c>
      <c r="D5" s="61"/>
      <c r="E5" s="61"/>
      <c r="F5" s="17" t="s">
        <v>8</v>
      </c>
      <c r="G5" s="17"/>
      <c r="H5" s="15"/>
      <c r="I5" s="15"/>
      <c r="J5" s="63"/>
      <c r="L5" s="29"/>
    </row>
    <row r="6" spans="1:15" ht="28.5" customHeight="1" x14ac:dyDescent="0.15">
      <c r="A6" s="3" t="s">
        <v>54</v>
      </c>
      <c r="B6" s="3">
        <v>1114</v>
      </c>
      <c r="C6" s="4" t="s">
        <v>9</v>
      </c>
      <c r="D6" s="61"/>
      <c r="E6" s="61"/>
      <c r="F6" s="17"/>
      <c r="G6" s="56" t="s">
        <v>10</v>
      </c>
      <c r="H6" s="15">
        <v>1055</v>
      </c>
      <c r="I6" s="15"/>
      <c r="J6" s="63"/>
      <c r="L6" s="29"/>
    </row>
    <row r="7" spans="1:15" ht="28.5" customHeight="1" x14ac:dyDescent="0.15">
      <c r="A7" s="3" t="s">
        <v>54</v>
      </c>
      <c r="B7" s="3">
        <v>1115</v>
      </c>
      <c r="C7" s="4" t="s">
        <v>11</v>
      </c>
      <c r="D7" s="61"/>
      <c r="E7" s="61"/>
      <c r="F7" s="16" t="s">
        <v>8</v>
      </c>
      <c r="G7" s="57"/>
      <c r="H7" s="15"/>
      <c r="I7" s="15"/>
      <c r="J7" s="64"/>
      <c r="L7" s="29"/>
    </row>
    <row r="8" spans="1:15" ht="28.5" customHeight="1" x14ac:dyDescent="0.15">
      <c r="A8" s="7" t="s">
        <v>54</v>
      </c>
      <c r="B8" s="7">
        <v>2111</v>
      </c>
      <c r="C8" s="9" t="s">
        <v>12</v>
      </c>
      <c r="D8" s="61"/>
      <c r="E8" s="61" t="s">
        <v>162</v>
      </c>
      <c r="F8" s="65"/>
      <c r="G8" s="66"/>
      <c r="H8" s="14">
        <v>39</v>
      </c>
      <c r="I8" s="14">
        <v>39</v>
      </c>
      <c r="J8" s="62" t="s">
        <v>13</v>
      </c>
      <c r="L8" s="29"/>
    </row>
    <row r="9" spans="1:15" ht="28.5" customHeight="1" x14ac:dyDescent="0.15">
      <c r="A9" s="3" t="s">
        <v>54</v>
      </c>
      <c r="B9" s="3">
        <v>2113</v>
      </c>
      <c r="C9" s="4" t="s">
        <v>55</v>
      </c>
      <c r="D9" s="61"/>
      <c r="E9" s="61"/>
      <c r="F9" s="17" t="s">
        <v>8</v>
      </c>
      <c r="G9" s="17"/>
      <c r="H9" s="15"/>
      <c r="I9" s="15"/>
      <c r="J9" s="63"/>
      <c r="L9" s="29"/>
    </row>
    <row r="10" spans="1:15" ht="28.5" customHeight="1" x14ac:dyDescent="0.15">
      <c r="A10" s="3" t="s">
        <v>54</v>
      </c>
      <c r="B10" s="3">
        <v>2114</v>
      </c>
      <c r="C10" s="4" t="s">
        <v>56</v>
      </c>
      <c r="D10" s="61"/>
      <c r="E10" s="61"/>
      <c r="F10" s="17"/>
      <c r="G10" s="56" t="s">
        <v>10</v>
      </c>
      <c r="H10" s="15">
        <v>35</v>
      </c>
      <c r="I10" s="15"/>
      <c r="J10" s="63"/>
      <c r="L10" s="29"/>
    </row>
    <row r="11" spans="1:15" ht="28.5" customHeight="1" x14ac:dyDescent="0.15">
      <c r="A11" s="3" t="s">
        <v>54</v>
      </c>
      <c r="B11" s="3">
        <v>2115</v>
      </c>
      <c r="C11" s="4" t="s">
        <v>14</v>
      </c>
      <c r="D11" s="61"/>
      <c r="E11" s="61"/>
      <c r="F11" s="16" t="s">
        <v>8</v>
      </c>
      <c r="G11" s="57"/>
      <c r="H11" s="15"/>
      <c r="I11" s="15"/>
      <c r="J11" s="64"/>
      <c r="L11" s="29"/>
    </row>
    <row r="12" spans="1:15" ht="28.5" customHeight="1" x14ac:dyDescent="0.15">
      <c r="A12" s="8" t="s">
        <v>54</v>
      </c>
      <c r="B12" s="8">
        <v>1211</v>
      </c>
      <c r="C12" s="13" t="s">
        <v>57</v>
      </c>
      <c r="D12" s="61" t="s">
        <v>177</v>
      </c>
      <c r="E12" s="61" t="s">
        <v>186</v>
      </c>
      <c r="F12" s="18"/>
      <c r="G12" s="18"/>
      <c r="H12" s="14">
        <v>2342</v>
      </c>
      <c r="I12" s="14">
        <v>2349</v>
      </c>
      <c r="J12" s="62" t="s">
        <v>6</v>
      </c>
      <c r="K12" s="6">
        <f t="shared" ref="K12" si="0">I12/H12</f>
        <v>1.0029888983774551</v>
      </c>
      <c r="L12" s="29">
        <f>I12-H12</f>
        <v>7</v>
      </c>
      <c r="M12" s="6">
        <f>ROUND(H12*O$4,0)</f>
        <v>7</v>
      </c>
    </row>
    <row r="13" spans="1:15" ht="28.5" customHeight="1" x14ac:dyDescent="0.15">
      <c r="A13" s="3" t="s">
        <v>54</v>
      </c>
      <c r="B13" s="3">
        <v>1213</v>
      </c>
      <c r="C13" s="4" t="s">
        <v>15</v>
      </c>
      <c r="D13" s="61"/>
      <c r="E13" s="61"/>
      <c r="F13" s="17" t="s">
        <v>8</v>
      </c>
      <c r="G13" s="17"/>
      <c r="H13" s="15"/>
      <c r="I13" s="15"/>
      <c r="J13" s="63"/>
      <c r="L13" s="29"/>
    </row>
    <row r="14" spans="1:15" ht="28.5" customHeight="1" x14ac:dyDescent="0.15">
      <c r="A14" s="3" t="s">
        <v>54</v>
      </c>
      <c r="B14" s="3">
        <v>1214</v>
      </c>
      <c r="C14" s="4" t="s">
        <v>16</v>
      </c>
      <c r="D14" s="61"/>
      <c r="E14" s="61"/>
      <c r="F14" s="17"/>
      <c r="G14" s="56" t="s">
        <v>10</v>
      </c>
      <c r="H14" s="15">
        <v>2108</v>
      </c>
      <c r="I14" s="15"/>
      <c r="J14" s="63"/>
      <c r="L14" s="29"/>
    </row>
    <row r="15" spans="1:15" ht="28.5" customHeight="1" x14ac:dyDescent="0.15">
      <c r="A15" s="3" t="s">
        <v>54</v>
      </c>
      <c r="B15" s="3">
        <v>1215</v>
      </c>
      <c r="C15" s="4" t="s">
        <v>17</v>
      </c>
      <c r="D15" s="61"/>
      <c r="E15" s="61"/>
      <c r="F15" s="16" t="s">
        <v>8</v>
      </c>
      <c r="G15" s="57"/>
      <c r="H15" s="15"/>
      <c r="I15" s="15"/>
      <c r="J15" s="64"/>
      <c r="L15" s="29"/>
    </row>
    <row r="16" spans="1:15" ht="28.5" customHeight="1" x14ac:dyDescent="0.15">
      <c r="A16" s="7" t="s">
        <v>54</v>
      </c>
      <c r="B16" s="7">
        <v>2211</v>
      </c>
      <c r="C16" s="9" t="s">
        <v>58</v>
      </c>
      <c r="D16" s="61"/>
      <c r="E16" s="61" t="s">
        <v>18</v>
      </c>
      <c r="F16" s="18"/>
      <c r="G16" s="18"/>
      <c r="H16" s="14">
        <v>77</v>
      </c>
      <c r="I16" s="14">
        <v>77</v>
      </c>
      <c r="J16" s="62" t="s">
        <v>13</v>
      </c>
      <c r="L16" s="29"/>
    </row>
    <row r="17" spans="1:13" ht="28.5" customHeight="1" x14ac:dyDescent="0.15">
      <c r="A17" s="3" t="s">
        <v>54</v>
      </c>
      <c r="B17" s="3">
        <v>2213</v>
      </c>
      <c r="C17" s="4" t="s">
        <v>59</v>
      </c>
      <c r="D17" s="61"/>
      <c r="E17" s="61"/>
      <c r="F17" s="17" t="s">
        <v>8</v>
      </c>
      <c r="G17" s="17"/>
      <c r="H17" s="15"/>
      <c r="I17" s="15"/>
      <c r="J17" s="63"/>
      <c r="L17" s="29"/>
    </row>
    <row r="18" spans="1:13" ht="28.5" customHeight="1" x14ac:dyDescent="0.15">
      <c r="A18" s="3" t="s">
        <v>54</v>
      </c>
      <c r="B18" s="3">
        <v>2214</v>
      </c>
      <c r="C18" s="4" t="s">
        <v>19</v>
      </c>
      <c r="D18" s="61"/>
      <c r="E18" s="61"/>
      <c r="F18" s="17"/>
      <c r="G18" s="56" t="s">
        <v>10</v>
      </c>
      <c r="H18" s="15">
        <v>69</v>
      </c>
      <c r="I18" s="15"/>
      <c r="J18" s="63"/>
      <c r="L18" s="29"/>
    </row>
    <row r="19" spans="1:13" ht="28.5" customHeight="1" x14ac:dyDescent="0.15">
      <c r="A19" s="3" t="s">
        <v>54</v>
      </c>
      <c r="B19" s="3">
        <v>2215</v>
      </c>
      <c r="C19" s="4" t="s">
        <v>20</v>
      </c>
      <c r="D19" s="61"/>
      <c r="E19" s="61"/>
      <c r="F19" s="16" t="s">
        <v>8</v>
      </c>
      <c r="G19" s="57"/>
      <c r="H19" s="15"/>
      <c r="I19" s="15"/>
      <c r="J19" s="64"/>
      <c r="L19" s="29"/>
    </row>
    <row r="20" spans="1:13" ht="28.5" customHeight="1" x14ac:dyDescent="0.15">
      <c r="A20" s="7" t="s">
        <v>54</v>
      </c>
      <c r="B20" s="7">
        <v>1321</v>
      </c>
      <c r="C20" s="9" t="s">
        <v>21</v>
      </c>
      <c r="D20" s="61" t="s">
        <v>187</v>
      </c>
      <c r="E20" s="61" t="s">
        <v>188</v>
      </c>
      <c r="F20" s="18"/>
      <c r="G20" s="18"/>
      <c r="H20" s="14">
        <v>3715</v>
      </c>
      <c r="I20" s="14">
        <v>3727</v>
      </c>
      <c r="J20" s="62" t="s">
        <v>6</v>
      </c>
      <c r="K20" s="6">
        <f t="shared" ref="K20" si="1">I20/H20</f>
        <v>1.0032301480484522</v>
      </c>
      <c r="L20" s="29">
        <f>I20-H20</f>
        <v>12</v>
      </c>
      <c r="M20" s="6">
        <f>ROUND(H20*O$4,0)</f>
        <v>12</v>
      </c>
    </row>
    <row r="21" spans="1:13" ht="28.5" customHeight="1" x14ac:dyDescent="0.15">
      <c r="A21" s="3" t="s">
        <v>54</v>
      </c>
      <c r="B21" s="3">
        <v>1323</v>
      </c>
      <c r="C21" s="4" t="s">
        <v>22</v>
      </c>
      <c r="D21" s="61"/>
      <c r="E21" s="61"/>
      <c r="F21" s="17" t="s">
        <v>8</v>
      </c>
      <c r="G21" s="17"/>
      <c r="H21" s="15"/>
      <c r="I21" s="15"/>
      <c r="J21" s="63"/>
      <c r="L21" s="29"/>
    </row>
    <row r="22" spans="1:13" ht="28.5" customHeight="1" x14ac:dyDescent="0.15">
      <c r="A22" s="3" t="s">
        <v>54</v>
      </c>
      <c r="B22" s="3">
        <v>1324</v>
      </c>
      <c r="C22" s="4" t="s">
        <v>23</v>
      </c>
      <c r="D22" s="61"/>
      <c r="E22" s="61"/>
      <c r="F22" s="17"/>
      <c r="G22" s="56" t="s">
        <v>10</v>
      </c>
      <c r="H22" s="15">
        <v>3344</v>
      </c>
      <c r="I22" s="15"/>
      <c r="J22" s="63"/>
      <c r="L22" s="29"/>
    </row>
    <row r="23" spans="1:13" ht="28.5" customHeight="1" x14ac:dyDescent="0.15">
      <c r="A23" s="3" t="s">
        <v>54</v>
      </c>
      <c r="B23" s="3">
        <v>1325</v>
      </c>
      <c r="C23" s="4" t="s">
        <v>24</v>
      </c>
      <c r="D23" s="61"/>
      <c r="E23" s="61"/>
      <c r="F23" s="16" t="s">
        <v>8</v>
      </c>
      <c r="G23" s="57"/>
      <c r="H23" s="15"/>
      <c r="I23" s="15"/>
      <c r="J23" s="64"/>
      <c r="L23" s="29"/>
    </row>
    <row r="24" spans="1:13" ht="28.5" customHeight="1" x14ac:dyDescent="0.15">
      <c r="A24" s="7" t="s">
        <v>54</v>
      </c>
      <c r="B24" s="7">
        <v>2321</v>
      </c>
      <c r="C24" s="9" t="s">
        <v>25</v>
      </c>
      <c r="D24" s="61"/>
      <c r="E24" s="61" t="s">
        <v>189</v>
      </c>
      <c r="F24" s="18"/>
      <c r="G24" s="18"/>
      <c r="H24" s="14">
        <v>122</v>
      </c>
      <c r="I24" s="14">
        <v>123</v>
      </c>
      <c r="J24" s="62" t="s">
        <v>13</v>
      </c>
      <c r="L24" s="29"/>
    </row>
    <row r="25" spans="1:13" ht="28.5" customHeight="1" x14ac:dyDescent="0.15">
      <c r="A25" s="3" t="s">
        <v>54</v>
      </c>
      <c r="B25" s="3">
        <v>2323</v>
      </c>
      <c r="C25" s="4" t="s">
        <v>60</v>
      </c>
      <c r="D25" s="61"/>
      <c r="E25" s="61"/>
      <c r="F25" s="17" t="s">
        <v>8</v>
      </c>
      <c r="G25" s="17"/>
      <c r="H25" s="15"/>
      <c r="I25" s="15"/>
      <c r="J25" s="63"/>
      <c r="L25" s="29"/>
    </row>
    <row r="26" spans="1:13" ht="28.5" customHeight="1" x14ac:dyDescent="0.15">
      <c r="A26" s="3" t="s">
        <v>54</v>
      </c>
      <c r="B26" s="3">
        <v>2324</v>
      </c>
      <c r="C26" s="4" t="s">
        <v>61</v>
      </c>
      <c r="D26" s="61"/>
      <c r="E26" s="61"/>
      <c r="F26" s="17"/>
      <c r="G26" s="56" t="s">
        <v>10</v>
      </c>
      <c r="H26" s="15">
        <v>110</v>
      </c>
      <c r="I26" s="15"/>
      <c r="J26" s="63"/>
      <c r="L26" s="29"/>
    </row>
    <row r="27" spans="1:13" ht="28.5" customHeight="1" x14ac:dyDescent="0.15">
      <c r="A27" s="3" t="s">
        <v>54</v>
      </c>
      <c r="B27" s="3">
        <v>2325</v>
      </c>
      <c r="C27" s="4" t="s">
        <v>26</v>
      </c>
      <c r="D27" s="61"/>
      <c r="E27" s="61"/>
      <c r="F27" s="16" t="s">
        <v>8</v>
      </c>
      <c r="G27" s="57"/>
      <c r="H27" s="15"/>
      <c r="I27" s="15"/>
      <c r="J27" s="64"/>
      <c r="L27" s="29"/>
    </row>
    <row r="28" spans="1:13" ht="28.5" customHeight="1" x14ac:dyDescent="0.15">
      <c r="A28" s="7" t="s">
        <v>54</v>
      </c>
      <c r="B28" s="8">
        <v>2411</v>
      </c>
      <c r="C28" s="13" t="s">
        <v>27</v>
      </c>
      <c r="D28" s="49" t="s">
        <v>179</v>
      </c>
      <c r="E28" s="49" t="s">
        <v>190</v>
      </c>
      <c r="F28" s="19"/>
      <c r="G28" s="19"/>
      <c r="H28" s="28">
        <v>267</v>
      </c>
      <c r="I28" s="28">
        <v>268</v>
      </c>
      <c r="J28" s="53" t="s">
        <v>28</v>
      </c>
      <c r="K28" s="6">
        <f t="shared" ref="K28" si="2">I28/H28</f>
        <v>1.0037453183520599</v>
      </c>
      <c r="L28" s="29">
        <f>I28-H28</f>
        <v>1</v>
      </c>
      <c r="M28" s="6">
        <f>ROUND(H28*O$4,0)</f>
        <v>1</v>
      </c>
    </row>
    <row r="29" spans="1:13" ht="28.5" customHeight="1" x14ac:dyDescent="0.15">
      <c r="A29" s="3" t="s">
        <v>54</v>
      </c>
      <c r="B29" s="3">
        <v>2413</v>
      </c>
      <c r="C29" s="4" t="s">
        <v>29</v>
      </c>
      <c r="D29" s="49"/>
      <c r="E29" s="49"/>
      <c r="F29" s="17" t="s">
        <v>8</v>
      </c>
      <c r="G29" s="17"/>
      <c r="H29" s="15"/>
      <c r="I29" s="15"/>
      <c r="J29" s="54"/>
      <c r="L29" s="29"/>
    </row>
    <row r="30" spans="1:13" ht="28.5" customHeight="1" x14ac:dyDescent="0.15">
      <c r="A30" s="3" t="s">
        <v>54</v>
      </c>
      <c r="B30" s="3">
        <v>2414</v>
      </c>
      <c r="C30" s="4" t="s">
        <v>30</v>
      </c>
      <c r="D30" s="49"/>
      <c r="E30" s="49"/>
      <c r="F30" s="17"/>
      <c r="G30" s="56" t="s">
        <v>10</v>
      </c>
      <c r="H30" s="15">
        <v>240</v>
      </c>
      <c r="I30" s="15"/>
      <c r="J30" s="54"/>
      <c r="L30" s="29"/>
    </row>
    <row r="31" spans="1:13" ht="28.5" customHeight="1" x14ac:dyDescent="0.15">
      <c r="A31" s="3" t="s">
        <v>54</v>
      </c>
      <c r="B31" s="3">
        <v>2415</v>
      </c>
      <c r="C31" s="4" t="s">
        <v>31</v>
      </c>
      <c r="D31" s="49"/>
      <c r="E31" s="49"/>
      <c r="F31" s="16" t="s">
        <v>8</v>
      </c>
      <c r="G31" s="57"/>
      <c r="H31" s="15"/>
      <c r="I31" s="15"/>
      <c r="J31" s="54"/>
      <c r="L31" s="29"/>
    </row>
    <row r="32" spans="1:13" ht="28.5" customHeight="1" x14ac:dyDescent="0.15">
      <c r="A32" s="7" t="s">
        <v>54</v>
      </c>
      <c r="B32" s="8">
        <v>2511</v>
      </c>
      <c r="C32" s="13" t="s">
        <v>62</v>
      </c>
      <c r="D32" s="49" t="s">
        <v>181</v>
      </c>
      <c r="E32" s="49" t="s">
        <v>191</v>
      </c>
      <c r="F32" s="19"/>
      <c r="G32" s="19"/>
      <c r="H32" s="28">
        <v>271</v>
      </c>
      <c r="I32" s="28">
        <v>272</v>
      </c>
      <c r="J32" s="54"/>
      <c r="K32" s="6">
        <f t="shared" ref="K32" si="3">I32/H32</f>
        <v>1.003690036900369</v>
      </c>
      <c r="L32" s="29">
        <f>I32-H32</f>
        <v>1</v>
      </c>
      <c r="M32" s="6">
        <f>ROUND(H32*O$4,0)</f>
        <v>1</v>
      </c>
    </row>
    <row r="33" spans="1:13" ht="28.5" customHeight="1" x14ac:dyDescent="0.15">
      <c r="A33" s="3" t="s">
        <v>54</v>
      </c>
      <c r="B33" s="3">
        <v>2513</v>
      </c>
      <c r="C33" s="4" t="s">
        <v>32</v>
      </c>
      <c r="D33" s="49"/>
      <c r="E33" s="49"/>
      <c r="F33" s="17" t="s">
        <v>8</v>
      </c>
      <c r="G33" s="17"/>
      <c r="H33" s="15"/>
      <c r="I33" s="15"/>
      <c r="J33" s="54"/>
      <c r="L33" s="29"/>
    </row>
    <row r="34" spans="1:13" ht="28.5" customHeight="1" x14ac:dyDescent="0.15">
      <c r="A34" s="3" t="s">
        <v>54</v>
      </c>
      <c r="B34" s="3">
        <v>2514</v>
      </c>
      <c r="C34" s="4" t="s">
        <v>33</v>
      </c>
      <c r="D34" s="49"/>
      <c r="E34" s="49"/>
      <c r="F34" s="17"/>
      <c r="G34" s="56" t="s">
        <v>10</v>
      </c>
      <c r="H34" s="15">
        <v>244</v>
      </c>
      <c r="I34" s="15"/>
      <c r="J34" s="54"/>
      <c r="L34" s="29"/>
    </row>
    <row r="35" spans="1:13" ht="28.5" customHeight="1" x14ac:dyDescent="0.15">
      <c r="A35" s="3" t="s">
        <v>54</v>
      </c>
      <c r="B35" s="3">
        <v>2515</v>
      </c>
      <c r="C35" s="4" t="s">
        <v>63</v>
      </c>
      <c r="D35" s="49"/>
      <c r="E35" s="49"/>
      <c r="F35" s="16" t="s">
        <v>8</v>
      </c>
      <c r="G35" s="57"/>
      <c r="H35" s="15"/>
      <c r="I35" s="15"/>
      <c r="J35" s="54"/>
      <c r="L35" s="29"/>
    </row>
    <row r="36" spans="1:13" ht="28.5" customHeight="1" x14ac:dyDescent="0.15">
      <c r="A36" s="7" t="s">
        <v>54</v>
      </c>
      <c r="B36" s="8">
        <v>2621</v>
      </c>
      <c r="C36" s="13" t="s">
        <v>34</v>
      </c>
      <c r="D36" s="49" t="s">
        <v>192</v>
      </c>
      <c r="E36" s="58" t="s">
        <v>193</v>
      </c>
      <c r="F36" s="19"/>
      <c r="G36" s="19"/>
      <c r="H36" s="28">
        <v>286</v>
      </c>
      <c r="I36" s="28">
        <v>287</v>
      </c>
      <c r="J36" s="54"/>
      <c r="K36" s="6">
        <f t="shared" ref="K36" si="4">I36/H36</f>
        <v>1.0034965034965035</v>
      </c>
      <c r="L36" s="29">
        <f>I36-H36</f>
        <v>1</v>
      </c>
      <c r="M36" s="6">
        <f>ROUND(H36*O$4,0)</f>
        <v>1</v>
      </c>
    </row>
    <row r="37" spans="1:13" ht="28.5" customHeight="1" x14ac:dyDescent="0.15">
      <c r="A37" s="3" t="s">
        <v>54</v>
      </c>
      <c r="B37" s="3">
        <v>2623</v>
      </c>
      <c r="C37" s="4" t="s">
        <v>35</v>
      </c>
      <c r="D37" s="49"/>
      <c r="E37" s="59"/>
      <c r="F37" s="17" t="s">
        <v>8</v>
      </c>
      <c r="G37" s="17"/>
      <c r="H37" s="15"/>
      <c r="I37" s="15"/>
      <c r="J37" s="54"/>
      <c r="L37" s="29"/>
    </row>
    <row r="38" spans="1:13" ht="28.5" customHeight="1" x14ac:dyDescent="0.15">
      <c r="A38" s="3" t="s">
        <v>54</v>
      </c>
      <c r="B38" s="3">
        <v>2624</v>
      </c>
      <c r="C38" s="4" t="s">
        <v>36</v>
      </c>
      <c r="D38" s="49"/>
      <c r="E38" s="59"/>
      <c r="F38" s="17"/>
      <c r="G38" s="56" t="s">
        <v>10</v>
      </c>
      <c r="H38" s="15">
        <v>257</v>
      </c>
      <c r="I38" s="15"/>
      <c r="J38" s="54"/>
      <c r="L38" s="29"/>
    </row>
    <row r="39" spans="1:13" ht="28.5" customHeight="1" x14ac:dyDescent="0.15">
      <c r="A39" s="3" t="s">
        <v>54</v>
      </c>
      <c r="B39" s="3">
        <v>2625</v>
      </c>
      <c r="C39" s="4" t="s">
        <v>64</v>
      </c>
      <c r="D39" s="49"/>
      <c r="E39" s="60"/>
      <c r="F39" s="16" t="s">
        <v>8</v>
      </c>
      <c r="G39" s="57"/>
      <c r="H39" s="15"/>
      <c r="I39" s="15"/>
      <c r="J39" s="54"/>
      <c r="L39" s="29"/>
    </row>
    <row r="40" spans="1:13" ht="28.5" customHeight="1" x14ac:dyDescent="0.15">
      <c r="A40" s="7" t="s">
        <v>54</v>
      </c>
      <c r="B40" s="8">
        <v>1411</v>
      </c>
      <c r="C40" s="13" t="s">
        <v>65</v>
      </c>
      <c r="D40" s="49" t="s">
        <v>194</v>
      </c>
      <c r="E40" s="49" t="s">
        <v>195</v>
      </c>
      <c r="F40" s="19"/>
      <c r="G40" s="19"/>
      <c r="H40" s="28">
        <v>166</v>
      </c>
      <c r="I40" s="28">
        <v>167</v>
      </c>
      <c r="J40" s="54"/>
      <c r="K40" s="6">
        <f t="shared" ref="K40" si="5">I40/H40</f>
        <v>1.0060240963855422</v>
      </c>
      <c r="L40" s="29">
        <f>I40-H40</f>
        <v>1</v>
      </c>
      <c r="M40" s="6">
        <f>ROUND(H40*O$4,0)</f>
        <v>1</v>
      </c>
    </row>
    <row r="41" spans="1:13" ht="28.5" customHeight="1" x14ac:dyDescent="0.15">
      <c r="A41" s="3" t="s">
        <v>54</v>
      </c>
      <c r="B41" s="3">
        <v>1413</v>
      </c>
      <c r="C41" s="4" t="s">
        <v>66</v>
      </c>
      <c r="D41" s="49"/>
      <c r="E41" s="49"/>
      <c r="F41" s="17" t="s">
        <v>8</v>
      </c>
      <c r="G41" s="17"/>
      <c r="H41" s="15"/>
      <c r="I41" s="15"/>
      <c r="J41" s="54"/>
      <c r="L41" s="29"/>
    </row>
    <row r="42" spans="1:13" ht="28.5" customHeight="1" x14ac:dyDescent="0.15">
      <c r="A42" s="3" t="s">
        <v>54</v>
      </c>
      <c r="B42" s="3">
        <v>1414</v>
      </c>
      <c r="C42" s="4" t="s">
        <v>67</v>
      </c>
      <c r="D42" s="49"/>
      <c r="E42" s="49"/>
      <c r="F42" s="17"/>
      <c r="G42" s="56" t="s">
        <v>10</v>
      </c>
      <c r="H42" s="15">
        <v>149</v>
      </c>
      <c r="I42" s="15"/>
      <c r="J42" s="54"/>
      <c r="L42" s="29"/>
    </row>
    <row r="43" spans="1:13" ht="28.5" customHeight="1" x14ac:dyDescent="0.15">
      <c r="A43" s="3" t="s">
        <v>54</v>
      </c>
      <c r="B43" s="3">
        <v>1415</v>
      </c>
      <c r="C43" s="4" t="s">
        <v>68</v>
      </c>
      <c r="D43" s="49"/>
      <c r="E43" s="49"/>
      <c r="F43" s="16" t="s">
        <v>8</v>
      </c>
      <c r="G43" s="57"/>
      <c r="H43" s="15"/>
      <c r="I43" s="15"/>
      <c r="J43" s="55"/>
      <c r="L43" s="29"/>
    </row>
    <row r="44" spans="1:13" ht="28.5" customHeight="1" x14ac:dyDescent="0.15">
      <c r="A44" s="8" t="s">
        <v>54</v>
      </c>
      <c r="B44" s="8">
        <v>6001</v>
      </c>
      <c r="C44" s="13" t="s">
        <v>163</v>
      </c>
      <c r="D44" s="51" t="s">
        <v>164</v>
      </c>
      <c r="E44" s="52"/>
      <c r="F44" s="39" t="s">
        <v>165</v>
      </c>
      <c r="G44" s="40"/>
      <c r="H44" s="28"/>
      <c r="I44" s="28"/>
      <c r="J44" s="21" t="s">
        <v>166</v>
      </c>
      <c r="L44" s="29"/>
    </row>
    <row r="45" spans="1:13" ht="28.5" customHeight="1" x14ac:dyDescent="0.15">
      <c r="A45" s="7" t="s">
        <v>54</v>
      </c>
      <c r="B45" s="8">
        <v>8000</v>
      </c>
      <c r="C45" s="13" t="s">
        <v>37</v>
      </c>
      <c r="D45" s="50" t="s">
        <v>38</v>
      </c>
      <c r="E45" s="50"/>
      <c r="F45" s="13" t="s">
        <v>39</v>
      </c>
      <c r="G45" s="13"/>
      <c r="H45" s="28"/>
      <c r="I45" s="28"/>
      <c r="J45" s="8" t="s">
        <v>69</v>
      </c>
    </row>
    <row r="46" spans="1:13" ht="28.5" customHeight="1" x14ac:dyDescent="0.15">
      <c r="A46" s="7" t="s">
        <v>54</v>
      </c>
      <c r="B46" s="8">
        <v>8001</v>
      </c>
      <c r="C46" s="13" t="s">
        <v>40</v>
      </c>
      <c r="D46" s="50"/>
      <c r="E46" s="50"/>
      <c r="F46" s="13" t="s">
        <v>39</v>
      </c>
      <c r="G46" s="13"/>
      <c r="H46" s="28"/>
      <c r="I46" s="28"/>
      <c r="J46" s="8" t="s">
        <v>70</v>
      </c>
    </row>
    <row r="47" spans="1:13" ht="28.5" customHeight="1" x14ac:dyDescent="0.15">
      <c r="A47" s="7" t="s">
        <v>54</v>
      </c>
      <c r="B47" s="8">
        <v>8002</v>
      </c>
      <c r="C47" s="13" t="s">
        <v>41</v>
      </c>
      <c r="D47" s="50"/>
      <c r="E47" s="50"/>
      <c r="F47" s="13" t="s">
        <v>39</v>
      </c>
      <c r="G47" s="13"/>
      <c r="H47" s="28"/>
      <c r="I47" s="28"/>
      <c r="J47" s="8" t="s">
        <v>71</v>
      </c>
    </row>
    <row r="48" spans="1:13" ht="28.5" customHeight="1" x14ac:dyDescent="0.15">
      <c r="A48" s="7" t="s">
        <v>54</v>
      </c>
      <c r="B48" s="8">
        <v>8100</v>
      </c>
      <c r="C48" s="13" t="s">
        <v>72</v>
      </c>
      <c r="D48" s="49" t="s">
        <v>73</v>
      </c>
      <c r="E48" s="49"/>
      <c r="F48" s="13" t="s">
        <v>42</v>
      </c>
      <c r="G48" s="13"/>
      <c r="H48" s="28"/>
      <c r="I48" s="28"/>
      <c r="J48" s="8" t="s">
        <v>69</v>
      </c>
    </row>
    <row r="49" spans="1:12" ht="28.5" customHeight="1" x14ac:dyDescent="0.15">
      <c r="A49" s="7" t="s">
        <v>54</v>
      </c>
      <c r="B49" s="8">
        <v>8101</v>
      </c>
      <c r="C49" s="13" t="s">
        <v>74</v>
      </c>
      <c r="D49" s="49"/>
      <c r="E49" s="49"/>
      <c r="F49" s="13" t="s">
        <v>42</v>
      </c>
      <c r="G49" s="13"/>
      <c r="H49" s="28"/>
      <c r="I49" s="28"/>
      <c r="J49" s="8" t="s">
        <v>70</v>
      </c>
    </row>
    <row r="50" spans="1:12" ht="28.5" customHeight="1" x14ac:dyDescent="0.15">
      <c r="A50" s="7" t="s">
        <v>54</v>
      </c>
      <c r="B50" s="8">
        <v>8102</v>
      </c>
      <c r="C50" s="13" t="s">
        <v>43</v>
      </c>
      <c r="D50" s="49"/>
      <c r="E50" s="49"/>
      <c r="F50" s="13" t="s">
        <v>42</v>
      </c>
      <c r="G50" s="13"/>
      <c r="H50" s="28"/>
      <c r="I50" s="28"/>
      <c r="J50" s="8" t="s">
        <v>71</v>
      </c>
    </row>
    <row r="51" spans="1:12" ht="28.5" customHeight="1" x14ac:dyDescent="0.15">
      <c r="A51" s="7" t="s">
        <v>54</v>
      </c>
      <c r="B51" s="8">
        <v>8110</v>
      </c>
      <c r="C51" s="13" t="s">
        <v>44</v>
      </c>
      <c r="D51" s="49" t="s">
        <v>75</v>
      </c>
      <c r="E51" s="49"/>
      <c r="F51" s="13" t="s">
        <v>45</v>
      </c>
      <c r="G51" s="13"/>
      <c r="H51" s="28"/>
      <c r="I51" s="28"/>
      <c r="J51" s="8" t="s">
        <v>69</v>
      </c>
    </row>
    <row r="52" spans="1:12" ht="28.5" customHeight="1" x14ac:dyDescent="0.15">
      <c r="A52" s="7" t="s">
        <v>54</v>
      </c>
      <c r="B52" s="8">
        <v>8111</v>
      </c>
      <c r="C52" s="13" t="s">
        <v>76</v>
      </c>
      <c r="D52" s="49"/>
      <c r="E52" s="49"/>
      <c r="F52" s="13" t="s">
        <v>45</v>
      </c>
      <c r="G52" s="13"/>
      <c r="H52" s="28"/>
      <c r="I52" s="28"/>
      <c r="J52" s="8" t="s">
        <v>70</v>
      </c>
    </row>
    <row r="53" spans="1:12" ht="28.5" customHeight="1" x14ac:dyDescent="0.15">
      <c r="A53" s="7" t="s">
        <v>54</v>
      </c>
      <c r="B53" s="8">
        <v>8112</v>
      </c>
      <c r="C53" s="13" t="s">
        <v>77</v>
      </c>
      <c r="D53" s="49"/>
      <c r="E53" s="49"/>
      <c r="F53" s="13" t="s">
        <v>45</v>
      </c>
      <c r="G53" s="13"/>
      <c r="H53" s="28"/>
      <c r="I53" s="28"/>
      <c r="J53" s="8" t="s">
        <v>71</v>
      </c>
    </row>
    <row r="54" spans="1:12" ht="28.5" customHeight="1" x14ac:dyDescent="0.15">
      <c r="A54" s="7" t="s">
        <v>54</v>
      </c>
      <c r="B54" s="8">
        <v>4001</v>
      </c>
      <c r="C54" s="9" t="s">
        <v>78</v>
      </c>
      <c r="D54" s="46" t="s">
        <v>46</v>
      </c>
      <c r="E54" s="47"/>
      <c r="F54" s="10" t="s">
        <v>47</v>
      </c>
      <c r="G54" s="10"/>
      <c r="H54" s="11">
        <v>200</v>
      </c>
      <c r="I54" s="11">
        <v>200</v>
      </c>
      <c r="J54" s="62" t="s">
        <v>69</v>
      </c>
    </row>
    <row r="55" spans="1:12" ht="28.5" customHeight="1" x14ac:dyDescent="0.15">
      <c r="A55" s="7" t="s">
        <v>54</v>
      </c>
      <c r="B55" s="8">
        <v>4003</v>
      </c>
      <c r="C55" s="9" t="s">
        <v>153</v>
      </c>
      <c r="D55" s="42" t="s">
        <v>79</v>
      </c>
      <c r="E55" s="43"/>
      <c r="F55" s="10" t="s">
        <v>48</v>
      </c>
      <c r="G55" s="10"/>
      <c r="H55" s="11">
        <v>100</v>
      </c>
      <c r="I55" s="11">
        <v>100</v>
      </c>
      <c r="J55" s="63"/>
    </row>
    <row r="56" spans="1:12" ht="28.5" customHeight="1" x14ac:dyDescent="0.15">
      <c r="A56" s="7" t="s">
        <v>54</v>
      </c>
      <c r="B56" s="8">
        <v>4002</v>
      </c>
      <c r="C56" s="9" t="s">
        <v>184</v>
      </c>
      <c r="D56" s="44"/>
      <c r="E56" s="45"/>
      <c r="F56" s="10" t="s">
        <v>47</v>
      </c>
      <c r="G56" s="10"/>
      <c r="H56" s="11">
        <v>200</v>
      </c>
      <c r="I56" s="11">
        <v>200</v>
      </c>
      <c r="J56" s="63"/>
    </row>
    <row r="57" spans="1:12" ht="28.5" customHeight="1" x14ac:dyDescent="0.15">
      <c r="A57" s="7" t="s">
        <v>54</v>
      </c>
      <c r="B57" s="8">
        <v>6269</v>
      </c>
      <c r="C57" s="13" t="s">
        <v>49</v>
      </c>
      <c r="D57" s="48" t="s">
        <v>156</v>
      </c>
      <c r="E57" s="48"/>
      <c r="F57" s="9" t="s">
        <v>147</v>
      </c>
      <c r="G57" s="9"/>
      <c r="H57" s="14"/>
      <c r="I57" s="14"/>
      <c r="J57" s="63"/>
    </row>
    <row r="58" spans="1:12" ht="28.5" customHeight="1" x14ac:dyDescent="0.15">
      <c r="A58" s="7" t="s">
        <v>54</v>
      </c>
      <c r="B58" s="8">
        <v>6270</v>
      </c>
      <c r="C58" s="13" t="s">
        <v>50</v>
      </c>
      <c r="D58" s="48"/>
      <c r="E58" s="48"/>
      <c r="F58" s="9" t="s">
        <v>171</v>
      </c>
      <c r="G58" s="9"/>
      <c r="H58" s="14"/>
      <c r="I58" s="14"/>
      <c r="J58" s="63"/>
    </row>
    <row r="59" spans="1:12" ht="28.5" customHeight="1" x14ac:dyDescent="0.15">
      <c r="A59" s="7" t="s">
        <v>54</v>
      </c>
      <c r="B59" s="8">
        <v>6271</v>
      </c>
      <c r="C59" s="13" t="s">
        <v>51</v>
      </c>
      <c r="D59" s="48"/>
      <c r="E59" s="48"/>
      <c r="F59" s="9" t="s">
        <v>172</v>
      </c>
      <c r="G59" s="9"/>
      <c r="H59" s="14"/>
      <c r="I59" s="14"/>
      <c r="J59" s="63"/>
    </row>
    <row r="60" spans="1:12" ht="28.5" customHeight="1" x14ac:dyDescent="0.15">
      <c r="A60" s="3" t="s">
        <v>54</v>
      </c>
      <c r="B60" s="3">
        <v>6273</v>
      </c>
      <c r="C60" s="4" t="s">
        <v>145</v>
      </c>
      <c r="D60" s="48"/>
      <c r="E60" s="48"/>
      <c r="F60" s="4" t="s">
        <v>173</v>
      </c>
      <c r="G60" s="4"/>
      <c r="H60" s="15"/>
      <c r="I60" s="15"/>
      <c r="J60" s="63"/>
    </row>
    <row r="61" spans="1:12" ht="28.5" customHeight="1" x14ac:dyDescent="0.15">
      <c r="A61" s="3" t="s">
        <v>54</v>
      </c>
      <c r="B61" s="3">
        <v>6275</v>
      </c>
      <c r="C61" s="4" t="s">
        <v>146</v>
      </c>
      <c r="D61" s="48"/>
      <c r="E61" s="48"/>
      <c r="F61" s="4" t="s">
        <v>174</v>
      </c>
      <c r="G61" s="4"/>
      <c r="H61" s="15"/>
      <c r="I61" s="15"/>
      <c r="J61" s="63"/>
    </row>
    <row r="62" spans="1:12" ht="28.5" customHeight="1" x14ac:dyDescent="0.15">
      <c r="A62" s="7" t="s">
        <v>54</v>
      </c>
      <c r="B62" s="8">
        <v>6278</v>
      </c>
      <c r="C62" s="13" t="s">
        <v>160</v>
      </c>
      <c r="D62" s="42" t="s">
        <v>157</v>
      </c>
      <c r="E62" s="43"/>
      <c r="F62" s="9" t="s">
        <v>158</v>
      </c>
      <c r="G62" s="9"/>
      <c r="H62" s="14"/>
      <c r="I62" s="14"/>
      <c r="J62" s="63"/>
    </row>
    <row r="63" spans="1:12" ht="28.5" customHeight="1" x14ac:dyDescent="0.15">
      <c r="A63" s="7" t="s">
        <v>54</v>
      </c>
      <c r="B63" s="8">
        <v>6279</v>
      </c>
      <c r="C63" s="13" t="s">
        <v>161</v>
      </c>
      <c r="D63" s="44"/>
      <c r="E63" s="45"/>
      <c r="F63" s="9" t="s">
        <v>159</v>
      </c>
      <c r="G63" s="9"/>
      <c r="H63" s="14"/>
      <c r="I63" s="14"/>
      <c r="J63" s="63"/>
    </row>
    <row r="64" spans="1:12" s="98" customFormat="1" ht="27.75" customHeight="1" x14ac:dyDescent="0.15">
      <c r="A64" s="93" t="s">
        <v>54</v>
      </c>
      <c r="B64" s="93">
        <v>6281</v>
      </c>
      <c r="C64" s="94" t="s">
        <v>196</v>
      </c>
      <c r="D64" s="95" t="s">
        <v>197</v>
      </c>
      <c r="E64" s="96"/>
      <c r="F64" s="97" t="s">
        <v>198</v>
      </c>
      <c r="G64" s="99"/>
      <c r="H64" s="96"/>
      <c r="I64" s="100"/>
      <c r="J64" s="63"/>
      <c r="K64" s="102"/>
      <c r="L64" s="6"/>
    </row>
    <row r="65" spans="1:12" ht="27.75" customHeight="1" x14ac:dyDescent="0.15">
      <c r="A65" s="3" t="s">
        <v>54</v>
      </c>
      <c r="B65" s="3">
        <v>8310</v>
      </c>
      <c r="C65" s="16" t="s">
        <v>170</v>
      </c>
      <c r="D65" s="67" t="s">
        <v>168</v>
      </c>
      <c r="E65" s="68"/>
      <c r="F65" s="16" t="s">
        <v>167</v>
      </c>
      <c r="G65" s="24"/>
      <c r="H65" s="38"/>
      <c r="I65" s="15"/>
      <c r="J65" s="64"/>
      <c r="K65" s="101"/>
      <c r="L65" s="29"/>
    </row>
    <row r="66" spans="1:12" ht="34.5" customHeight="1" x14ac:dyDescent="0.15">
      <c r="B66" s="2" t="s">
        <v>140</v>
      </c>
      <c r="K66" s="103"/>
    </row>
  </sheetData>
  <mergeCells count="52">
    <mergeCell ref="D65:E65"/>
    <mergeCell ref="J54:J65"/>
    <mergeCell ref="A2:B2"/>
    <mergeCell ref="C2:C3"/>
    <mergeCell ref="D2:G3"/>
    <mergeCell ref="H2:H3"/>
    <mergeCell ref="J2:J3"/>
    <mergeCell ref="I2:I3"/>
    <mergeCell ref="E8:E11"/>
    <mergeCell ref="F8:G8"/>
    <mergeCell ref="J8:J11"/>
    <mergeCell ref="G10:G11"/>
    <mergeCell ref="D12:D19"/>
    <mergeCell ref="E12:E15"/>
    <mergeCell ref="J12:J15"/>
    <mergeCell ref="G14:G15"/>
    <mergeCell ref="E16:E19"/>
    <mergeCell ref="J16:J19"/>
    <mergeCell ref="D4:D11"/>
    <mergeCell ref="E4:E7"/>
    <mergeCell ref="F4:G4"/>
    <mergeCell ref="J4:J7"/>
    <mergeCell ref="G6:G7"/>
    <mergeCell ref="G18:G19"/>
    <mergeCell ref="D20:D27"/>
    <mergeCell ref="E20:E23"/>
    <mergeCell ref="J20:J23"/>
    <mergeCell ref="G22:G23"/>
    <mergeCell ref="E24:E27"/>
    <mergeCell ref="J24:J27"/>
    <mergeCell ref="G26:G27"/>
    <mergeCell ref="D28:D31"/>
    <mergeCell ref="E28:E31"/>
    <mergeCell ref="J28:J43"/>
    <mergeCell ref="G30:G31"/>
    <mergeCell ref="D32:D35"/>
    <mergeCell ref="E32:E35"/>
    <mergeCell ref="G34:G35"/>
    <mergeCell ref="D36:D39"/>
    <mergeCell ref="E36:E39"/>
    <mergeCell ref="G38:G39"/>
    <mergeCell ref="G42:G43"/>
    <mergeCell ref="D62:E63"/>
    <mergeCell ref="D54:E54"/>
    <mergeCell ref="D57:E61"/>
    <mergeCell ref="D40:D43"/>
    <mergeCell ref="E40:E43"/>
    <mergeCell ref="D45:E47"/>
    <mergeCell ref="D48:E50"/>
    <mergeCell ref="D51:E53"/>
    <mergeCell ref="D55:E56"/>
    <mergeCell ref="D44:E44"/>
  </mergeCells>
  <phoneticPr fontId="3"/>
  <pageMargins left="0.70866141732283472" right="0.51181102362204722" top="0.55118110236220474" bottom="0.35433070866141736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6"/>
  <sheetViews>
    <sheetView view="pageBreakPreview" topLeftCell="A52" zoomScale="75" zoomScaleNormal="75" zoomScaleSheetLayoutView="75" workbookViewId="0">
      <selection activeCell="C66" sqref="C66"/>
    </sheetView>
  </sheetViews>
  <sheetFormatPr defaultRowHeight="30.75" customHeight="1" x14ac:dyDescent="0.15"/>
  <cols>
    <col min="1" max="1" width="6.375" style="25" customWidth="1"/>
    <col min="2" max="2" width="8.875" style="25" customWidth="1"/>
    <col min="3" max="3" width="36.125" style="6" customWidth="1"/>
    <col min="4" max="4" width="13.625" style="6" customWidth="1"/>
    <col min="5" max="5" width="24" style="6" customWidth="1"/>
    <col min="6" max="6" width="42.875" style="6" customWidth="1"/>
    <col min="7" max="7" width="30.875" style="6" customWidth="1"/>
    <col min="8" max="9" width="12.25" style="26" customWidth="1"/>
    <col min="10" max="10" width="11.875" style="25" customWidth="1"/>
    <col min="11" max="11" width="11.5" style="6" customWidth="1"/>
    <col min="12" max="16384" width="9" style="6"/>
  </cols>
  <sheetData>
    <row r="1" spans="1:15" ht="30.75" customHeight="1" x14ac:dyDescent="0.15">
      <c r="A1" s="1" t="s">
        <v>144</v>
      </c>
    </row>
    <row r="2" spans="1:15" ht="25.5" customHeight="1" x14ac:dyDescent="0.15">
      <c r="A2" s="69" t="s">
        <v>87</v>
      </c>
      <c r="B2" s="69"/>
      <c r="C2" s="70" t="s">
        <v>0</v>
      </c>
      <c r="D2" s="69" t="s">
        <v>1</v>
      </c>
      <c r="E2" s="69"/>
      <c r="F2" s="69"/>
      <c r="G2" s="69"/>
      <c r="H2" s="72" t="s">
        <v>154</v>
      </c>
      <c r="I2" s="72" t="s">
        <v>155</v>
      </c>
      <c r="J2" s="69" t="s">
        <v>2</v>
      </c>
    </row>
    <row r="3" spans="1:15" ht="25.5" customHeight="1" x14ac:dyDescent="0.15">
      <c r="A3" s="27" t="s">
        <v>3</v>
      </c>
      <c r="B3" s="27" t="s">
        <v>4</v>
      </c>
      <c r="C3" s="71"/>
      <c r="D3" s="69"/>
      <c r="E3" s="69"/>
      <c r="F3" s="69"/>
      <c r="G3" s="69"/>
      <c r="H3" s="73"/>
      <c r="I3" s="73"/>
      <c r="J3" s="69"/>
    </row>
    <row r="4" spans="1:15" ht="28.5" customHeight="1" x14ac:dyDescent="0.15">
      <c r="A4" s="8" t="s">
        <v>88</v>
      </c>
      <c r="B4" s="8">
        <v>1121</v>
      </c>
      <c r="C4" s="13" t="s">
        <v>89</v>
      </c>
      <c r="D4" s="49" t="s">
        <v>175</v>
      </c>
      <c r="E4" s="49" t="s">
        <v>176</v>
      </c>
      <c r="F4" s="87"/>
      <c r="G4" s="88"/>
      <c r="H4" s="28">
        <v>1121</v>
      </c>
      <c r="I4" s="28">
        <v>1125</v>
      </c>
      <c r="J4" s="62" t="s">
        <v>6</v>
      </c>
      <c r="K4" s="6">
        <f>I4/H4</f>
        <v>1.0035682426404995</v>
      </c>
      <c r="L4" s="29">
        <f>I4-H4</f>
        <v>4</v>
      </c>
      <c r="M4" s="6">
        <f>ROUND(H4*O$4,0)</f>
        <v>4</v>
      </c>
      <c r="O4" s="20">
        <v>3.2000000000000002E-3</v>
      </c>
    </row>
    <row r="5" spans="1:15" ht="28.5" customHeight="1" x14ac:dyDescent="0.15">
      <c r="A5" s="3" t="s">
        <v>88</v>
      </c>
      <c r="B5" s="3">
        <v>1123</v>
      </c>
      <c r="C5" s="4" t="s">
        <v>90</v>
      </c>
      <c r="D5" s="49"/>
      <c r="E5" s="49"/>
      <c r="F5" s="4" t="s">
        <v>8</v>
      </c>
      <c r="G5" s="4"/>
      <c r="H5" s="15"/>
      <c r="I5" s="15"/>
      <c r="J5" s="63"/>
      <c r="L5" s="29"/>
    </row>
    <row r="6" spans="1:15" ht="28.5" customHeight="1" x14ac:dyDescent="0.15">
      <c r="A6" s="3" t="s">
        <v>54</v>
      </c>
      <c r="B6" s="3">
        <v>1124</v>
      </c>
      <c r="C6" s="4" t="s">
        <v>91</v>
      </c>
      <c r="D6" s="49"/>
      <c r="E6" s="49"/>
      <c r="F6" s="4"/>
      <c r="G6" s="76" t="s">
        <v>10</v>
      </c>
      <c r="H6" s="15">
        <v>1009</v>
      </c>
      <c r="I6" s="15"/>
      <c r="J6" s="63"/>
      <c r="L6" s="29"/>
    </row>
    <row r="7" spans="1:15" ht="28.5" customHeight="1" x14ac:dyDescent="0.15">
      <c r="A7" s="3" t="s">
        <v>54</v>
      </c>
      <c r="B7" s="3">
        <v>1125</v>
      </c>
      <c r="C7" s="4" t="s">
        <v>92</v>
      </c>
      <c r="D7" s="49"/>
      <c r="E7" s="49"/>
      <c r="F7" s="22" t="s">
        <v>8</v>
      </c>
      <c r="G7" s="77"/>
      <c r="H7" s="15"/>
      <c r="I7" s="15"/>
      <c r="J7" s="64"/>
      <c r="L7" s="29"/>
    </row>
    <row r="8" spans="1:15" ht="28.5" customHeight="1" x14ac:dyDescent="0.15">
      <c r="A8" s="3" t="s">
        <v>54</v>
      </c>
      <c r="B8" s="3">
        <v>2121</v>
      </c>
      <c r="C8" s="4" t="s">
        <v>93</v>
      </c>
      <c r="D8" s="49"/>
      <c r="E8" s="75" t="s">
        <v>141</v>
      </c>
      <c r="F8" s="89"/>
      <c r="G8" s="90"/>
      <c r="H8" s="15"/>
      <c r="I8" s="15"/>
      <c r="J8" s="62" t="s">
        <v>13</v>
      </c>
      <c r="L8" s="29"/>
    </row>
    <row r="9" spans="1:15" ht="28.5" customHeight="1" x14ac:dyDescent="0.15">
      <c r="A9" s="3" t="s">
        <v>54</v>
      </c>
      <c r="B9" s="3">
        <v>2123</v>
      </c>
      <c r="C9" s="4" t="s">
        <v>94</v>
      </c>
      <c r="D9" s="49"/>
      <c r="E9" s="75"/>
      <c r="F9" s="4" t="s">
        <v>8</v>
      </c>
      <c r="G9" s="4"/>
      <c r="H9" s="15"/>
      <c r="I9" s="15"/>
      <c r="J9" s="63"/>
      <c r="L9" s="29"/>
    </row>
    <row r="10" spans="1:15" ht="28.5" customHeight="1" x14ac:dyDescent="0.15">
      <c r="A10" s="3" t="s">
        <v>54</v>
      </c>
      <c r="B10" s="3">
        <v>2124</v>
      </c>
      <c r="C10" s="4" t="s">
        <v>95</v>
      </c>
      <c r="D10" s="49"/>
      <c r="E10" s="75"/>
      <c r="F10" s="4"/>
      <c r="G10" s="76" t="s">
        <v>10</v>
      </c>
      <c r="H10" s="15"/>
      <c r="I10" s="15"/>
      <c r="J10" s="63"/>
      <c r="L10" s="29"/>
    </row>
    <row r="11" spans="1:15" ht="28.5" customHeight="1" x14ac:dyDescent="0.15">
      <c r="A11" s="3" t="s">
        <v>54</v>
      </c>
      <c r="B11" s="3">
        <v>2125</v>
      </c>
      <c r="C11" s="4" t="s">
        <v>96</v>
      </c>
      <c r="D11" s="49"/>
      <c r="E11" s="75"/>
      <c r="F11" s="22" t="s">
        <v>8</v>
      </c>
      <c r="G11" s="77"/>
      <c r="H11" s="15"/>
      <c r="I11" s="15"/>
      <c r="J11" s="64"/>
      <c r="L11" s="29"/>
    </row>
    <row r="12" spans="1:15" ht="28.5" customHeight="1" x14ac:dyDescent="0.15">
      <c r="A12" s="8" t="s">
        <v>54</v>
      </c>
      <c r="B12" s="8">
        <v>1221</v>
      </c>
      <c r="C12" s="13" t="s">
        <v>97</v>
      </c>
      <c r="D12" s="49" t="s">
        <v>177</v>
      </c>
      <c r="E12" s="49" t="s">
        <v>178</v>
      </c>
      <c r="F12" s="13"/>
      <c r="G12" s="13"/>
      <c r="H12" s="28">
        <v>2329</v>
      </c>
      <c r="I12" s="28">
        <v>2336</v>
      </c>
      <c r="J12" s="62" t="s">
        <v>6</v>
      </c>
      <c r="K12" s="6">
        <f t="shared" ref="K12" si="0">I12/H12</f>
        <v>1.0030055817947616</v>
      </c>
      <c r="L12" s="29">
        <f>I12-H12</f>
        <v>7</v>
      </c>
      <c r="M12" s="6">
        <f>ROUND(H12*O$4,0)</f>
        <v>7</v>
      </c>
    </row>
    <row r="13" spans="1:15" ht="28.5" customHeight="1" x14ac:dyDescent="0.15">
      <c r="A13" s="3" t="s">
        <v>54</v>
      </c>
      <c r="B13" s="3">
        <v>1223</v>
      </c>
      <c r="C13" s="4" t="s">
        <v>98</v>
      </c>
      <c r="D13" s="49"/>
      <c r="E13" s="49"/>
      <c r="F13" s="4" t="s">
        <v>8</v>
      </c>
      <c r="G13" s="4"/>
      <c r="H13" s="15"/>
      <c r="I13" s="15"/>
      <c r="J13" s="63"/>
      <c r="L13" s="29"/>
    </row>
    <row r="14" spans="1:15" ht="28.5" customHeight="1" x14ac:dyDescent="0.15">
      <c r="A14" s="3" t="s">
        <v>54</v>
      </c>
      <c r="B14" s="3">
        <v>1224</v>
      </c>
      <c r="C14" s="4" t="s">
        <v>99</v>
      </c>
      <c r="D14" s="49"/>
      <c r="E14" s="49"/>
      <c r="F14" s="4"/>
      <c r="G14" s="76" t="s">
        <v>10</v>
      </c>
      <c r="H14" s="15">
        <v>2096</v>
      </c>
      <c r="I14" s="15"/>
      <c r="J14" s="63"/>
      <c r="L14" s="29"/>
    </row>
    <row r="15" spans="1:15" ht="28.5" customHeight="1" x14ac:dyDescent="0.15">
      <c r="A15" s="3" t="s">
        <v>54</v>
      </c>
      <c r="B15" s="3">
        <v>1225</v>
      </c>
      <c r="C15" s="4" t="s">
        <v>100</v>
      </c>
      <c r="D15" s="49"/>
      <c r="E15" s="49"/>
      <c r="F15" s="22" t="s">
        <v>8</v>
      </c>
      <c r="G15" s="77"/>
      <c r="H15" s="15"/>
      <c r="I15" s="15"/>
      <c r="J15" s="64"/>
      <c r="L15" s="29"/>
    </row>
    <row r="16" spans="1:15" ht="28.5" customHeight="1" x14ac:dyDescent="0.15">
      <c r="A16" s="3" t="s">
        <v>54</v>
      </c>
      <c r="B16" s="3">
        <v>2221</v>
      </c>
      <c r="C16" s="4" t="s">
        <v>101</v>
      </c>
      <c r="D16" s="49"/>
      <c r="E16" s="75" t="s">
        <v>142</v>
      </c>
      <c r="F16" s="4"/>
      <c r="G16" s="4"/>
      <c r="H16" s="15"/>
      <c r="I16" s="15"/>
      <c r="J16" s="62" t="s">
        <v>13</v>
      </c>
      <c r="L16" s="29"/>
    </row>
    <row r="17" spans="1:13" ht="28.5" customHeight="1" x14ac:dyDescent="0.15">
      <c r="A17" s="3" t="s">
        <v>54</v>
      </c>
      <c r="B17" s="3">
        <v>2223</v>
      </c>
      <c r="C17" s="4" t="s">
        <v>102</v>
      </c>
      <c r="D17" s="49"/>
      <c r="E17" s="75"/>
      <c r="F17" s="4" t="s">
        <v>8</v>
      </c>
      <c r="G17" s="4"/>
      <c r="H17" s="15"/>
      <c r="I17" s="15"/>
      <c r="J17" s="63"/>
      <c r="L17" s="29"/>
    </row>
    <row r="18" spans="1:13" ht="28.5" customHeight="1" x14ac:dyDescent="0.15">
      <c r="A18" s="3" t="s">
        <v>54</v>
      </c>
      <c r="B18" s="3">
        <v>2224</v>
      </c>
      <c r="C18" s="4" t="s">
        <v>103</v>
      </c>
      <c r="D18" s="49"/>
      <c r="E18" s="75"/>
      <c r="F18" s="4"/>
      <c r="G18" s="76" t="s">
        <v>10</v>
      </c>
      <c r="H18" s="15"/>
      <c r="I18" s="15"/>
      <c r="J18" s="63"/>
      <c r="L18" s="29"/>
    </row>
    <row r="19" spans="1:13" ht="28.5" customHeight="1" x14ac:dyDescent="0.15">
      <c r="A19" s="3" t="s">
        <v>54</v>
      </c>
      <c r="B19" s="3">
        <v>2225</v>
      </c>
      <c r="C19" s="4" t="s">
        <v>104</v>
      </c>
      <c r="D19" s="49"/>
      <c r="E19" s="75"/>
      <c r="F19" s="22" t="s">
        <v>8</v>
      </c>
      <c r="G19" s="77"/>
      <c r="H19" s="15"/>
      <c r="I19" s="15"/>
      <c r="J19" s="64"/>
      <c r="L19" s="29"/>
    </row>
    <row r="20" spans="1:13" ht="28.5" customHeight="1" x14ac:dyDescent="0.15">
      <c r="A20" s="3" t="s">
        <v>54</v>
      </c>
      <c r="B20" s="3">
        <v>1331</v>
      </c>
      <c r="C20" s="4" t="s">
        <v>105</v>
      </c>
      <c r="D20" s="75" t="s">
        <v>169</v>
      </c>
      <c r="E20" s="75" t="s">
        <v>143</v>
      </c>
      <c r="F20" s="4"/>
      <c r="G20" s="4"/>
      <c r="H20" s="15"/>
      <c r="I20" s="15"/>
      <c r="J20" s="62" t="s">
        <v>6</v>
      </c>
      <c r="K20" s="6" t="e">
        <f t="shared" ref="K20" si="1">I20/H20</f>
        <v>#DIV/0!</v>
      </c>
      <c r="L20" s="29">
        <f>I20-H20</f>
        <v>0</v>
      </c>
      <c r="M20" s="6">
        <f>ROUND(H20*O$4,0)</f>
        <v>0</v>
      </c>
    </row>
    <row r="21" spans="1:13" ht="28.5" customHeight="1" x14ac:dyDescent="0.15">
      <c r="A21" s="3" t="s">
        <v>54</v>
      </c>
      <c r="B21" s="3">
        <v>1333</v>
      </c>
      <c r="C21" s="4" t="s">
        <v>106</v>
      </c>
      <c r="D21" s="75"/>
      <c r="E21" s="75"/>
      <c r="F21" s="4" t="s">
        <v>8</v>
      </c>
      <c r="G21" s="4"/>
      <c r="H21" s="15"/>
      <c r="I21" s="15"/>
      <c r="J21" s="63"/>
      <c r="L21" s="29"/>
    </row>
    <row r="22" spans="1:13" ht="28.5" customHeight="1" x14ac:dyDescent="0.15">
      <c r="A22" s="3" t="s">
        <v>54</v>
      </c>
      <c r="B22" s="3">
        <v>1334</v>
      </c>
      <c r="C22" s="4" t="s">
        <v>107</v>
      </c>
      <c r="D22" s="75"/>
      <c r="E22" s="75"/>
      <c r="F22" s="4"/>
      <c r="G22" s="76" t="s">
        <v>10</v>
      </c>
      <c r="H22" s="15"/>
      <c r="I22" s="15"/>
      <c r="J22" s="63"/>
      <c r="L22" s="29"/>
    </row>
    <row r="23" spans="1:13" ht="28.5" customHeight="1" x14ac:dyDescent="0.15">
      <c r="A23" s="3" t="s">
        <v>54</v>
      </c>
      <c r="B23" s="3">
        <v>1335</v>
      </c>
      <c r="C23" s="4" t="s">
        <v>108</v>
      </c>
      <c r="D23" s="75"/>
      <c r="E23" s="75"/>
      <c r="F23" s="22" t="s">
        <v>8</v>
      </c>
      <c r="G23" s="77"/>
      <c r="H23" s="15"/>
      <c r="I23" s="15"/>
      <c r="J23" s="64"/>
      <c r="L23" s="29"/>
    </row>
    <row r="24" spans="1:13" ht="28.5" customHeight="1" x14ac:dyDescent="0.15">
      <c r="A24" s="3" t="s">
        <v>54</v>
      </c>
      <c r="B24" s="3">
        <v>2331</v>
      </c>
      <c r="C24" s="4" t="s">
        <v>109</v>
      </c>
      <c r="D24" s="75"/>
      <c r="E24" s="75" t="s">
        <v>143</v>
      </c>
      <c r="F24" s="4"/>
      <c r="G24" s="4"/>
      <c r="H24" s="15"/>
      <c r="I24" s="15"/>
      <c r="J24" s="62" t="s">
        <v>13</v>
      </c>
      <c r="L24" s="29"/>
    </row>
    <row r="25" spans="1:13" ht="28.5" customHeight="1" x14ac:dyDescent="0.15">
      <c r="A25" s="3" t="s">
        <v>54</v>
      </c>
      <c r="B25" s="3">
        <v>2333</v>
      </c>
      <c r="C25" s="4" t="s">
        <v>110</v>
      </c>
      <c r="D25" s="75"/>
      <c r="E25" s="75"/>
      <c r="F25" s="4" t="s">
        <v>8</v>
      </c>
      <c r="G25" s="4"/>
      <c r="H25" s="15"/>
      <c r="I25" s="15"/>
      <c r="J25" s="63"/>
      <c r="L25" s="29"/>
    </row>
    <row r="26" spans="1:13" ht="28.5" customHeight="1" x14ac:dyDescent="0.15">
      <c r="A26" s="3" t="s">
        <v>54</v>
      </c>
      <c r="B26" s="3">
        <v>2334</v>
      </c>
      <c r="C26" s="4" t="s">
        <v>111</v>
      </c>
      <c r="D26" s="75"/>
      <c r="E26" s="75"/>
      <c r="F26" s="4"/>
      <c r="G26" s="76" t="s">
        <v>10</v>
      </c>
      <c r="H26" s="15"/>
      <c r="I26" s="15"/>
      <c r="J26" s="63"/>
      <c r="L26" s="29"/>
    </row>
    <row r="27" spans="1:13" ht="28.5" customHeight="1" x14ac:dyDescent="0.15">
      <c r="A27" s="30" t="s">
        <v>54</v>
      </c>
      <c r="B27" s="30">
        <v>2335</v>
      </c>
      <c r="C27" s="31" t="s">
        <v>112</v>
      </c>
      <c r="D27" s="85"/>
      <c r="E27" s="85"/>
      <c r="F27" s="32" t="s">
        <v>8</v>
      </c>
      <c r="G27" s="86"/>
      <c r="H27" s="33"/>
      <c r="I27" s="33"/>
      <c r="J27" s="64"/>
      <c r="L27" s="29"/>
    </row>
    <row r="28" spans="1:13" ht="28.5" customHeight="1" x14ac:dyDescent="0.15">
      <c r="A28" s="7" t="s">
        <v>54</v>
      </c>
      <c r="B28" s="8">
        <v>2421</v>
      </c>
      <c r="C28" s="13" t="s">
        <v>113</v>
      </c>
      <c r="D28" s="49" t="s">
        <v>179</v>
      </c>
      <c r="E28" s="49" t="s">
        <v>180</v>
      </c>
      <c r="F28" s="34"/>
      <c r="G28" s="34"/>
      <c r="H28" s="35">
        <v>261</v>
      </c>
      <c r="I28" s="35">
        <v>262</v>
      </c>
      <c r="J28" s="83" t="s">
        <v>28</v>
      </c>
      <c r="K28" s="6">
        <f t="shared" ref="K28" si="2">I28/H28</f>
        <v>1.0038314176245211</v>
      </c>
      <c r="L28" s="29">
        <f>I28-H28</f>
        <v>1</v>
      </c>
      <c r="M28" s="6">
        <f>ROUND(H28*O$4,0)</f>
        <v>1</v>
      </c>
    </row>
    <row r="29" spans="1:13" ht="28.5" customHeight="1" x14ac:dyDescent="0.15">
      <c r="A29" s="3" t="s">
        <v>54</v>
      </c>
      <c r="B29" s="3">
        <v>2423</v>
      </c>
      <c r="C29" s="4" t="s">
        <v>80</v>
      </c>
      <c r="D29" s="49"/>
      <c r="E29" s="49"/>
      <c r="F29" s="4" t="s">
        <v>8</v>
      </c>
      <c r="G29" s="4"/>
      <c r="H29" s="15"/>
      <c r="I29" s="15"/>
      <c r="J29" s="84"/>
      <c r="L29" s="29"/>
    </row>
    <row r="30" spans="1:13" ht="28.5" customHeight="1" x14ac:dyDescent="0.15">
      <c r="A30" s="3" t="s">
        <v>54</v>
      </c>
      <c r="B30" s="3">
        <v>2424</v>
      </c>
      <c r="C30" s="4" t="s">
        <v>81</v>
      </c>
      <c r="D30" s="49"/>
      <c r="E30" s="49"/>
      <c r="F30" s="4"/>
      <c r="G30" s="76" t="s">
        <v>10</v>
      </c>
      <c r="H30" s="15">
        <v>235</v>
      </c>
      <c r="I30" s="15"/>
      <c r="J30" s="84"/>
      <c r="L30" s="29"/>
    </row>
    <row r="31" spans="1:13" ht="28.5" customHeight="1" x14ac:dyDescent="0.15">
      <c r="A31" s="3" t="s">
        <v>54</v>
      </c>
      <c r="B31" s="3">
        <v>2425</v>
      </c>
      <c r="C31" s="4" t="s">
        <v>114</v>
      </c>
      <c r="D31" s="49"/>
      <c r="E31" s="49"/>
      <c r="F31" s="22" t="s">
        <v>8</v>
      </c>
      <c r="G31" s="77"/>
      <c r="H31" s="15"/>
      <c r="I31" s="15"/>
      <c r="J31" s="84"/>
      <c r="L31" s="29"/>
    </row>
    <row r="32" spans="1:13" ht="28.5" customHeight="1" x14ac:dyDescent="0.15">
      <c r="A32" s="7" t="s">
        <v>54</v>
      </c>
      <c r="B32" s="8">
        <v>2521</v>
      </c>
      <c r="C32" s="13" t="s">
        <v>115</v>
      </c>
      <c r="D32" s="49" t="s">
        <v>181</v>
      </c>
      <c r="E32" s="49" t="s">
        <v>182</v>
      </c>
      <c r="F32" s="34"/>
      <c r="G32" s="34"/>
      <c r="H32" s="35">
        <v>261</v>
      </c>
      <c r="I32" s="35">
        <v>262</v>
      </c>
      <c r="J32" s="84"/>
      <c r="K32" s="6">
        <f t="shared" ref="K32" si="3">I32/H32</f>
        <v>1.0038314176245211</v>
      </c>
      <c r="L32" s="29">
        <f>I32-H32</f>
        <v>1</v>
      </c>
      <c r="M32" s="6">
        <f>ROUND(H32*O$4,0)</f>
        <v>1</v>
      </c>
    </row>
    <row r="33" spans="1:13" ht="28.5" customHeight="1" x14ac:dyDescent="0.15">
      <c r="A33" s="3" t="s">
        <v>54</v>
      </c>
      <c r="B33" s="3">
        <v>2523</v>
      </c>
      <c r="C33" s="4" t="s">
        <v>82</v>
      </c>
      <c r="D33" s="49"/>
      <c r="E33" s="49"/>
      <c r="F33" s="4" t="s">
        <v>8</v>
      </c>
      <c r="G33" s="4"/>
      <c r="H33" s="15"/>
      <c r="I33" s="15"/>
      <c r="J33" s="84"/>
      <c r="L33" s="29"/>
    </row>
    <row r="34" spans="1:13" ht="28.5" customHeight="1" x14ac:dyDescent="0.15">
      <c r="A34" s="3" t="s">
        <v>54</v>
      </c>
      <c r="B34" s="3">
        <v>2524</v>
      </c>
      <c r="C34" s="4" t="s">
        <v>83</v>
      </c>
      <c r="D34" s="49"/>
      <c r="E34" s="49"/>
      <c r="F34" s="4"/>
      <c r="G34" s="76" t="s">
        <v>10</v>
      </c>
      <c r="H34" s="15">
        <v>235</v>
      </c>
      <c r="I34" s="15"/>
      <c r="J34" s="84"/>
      <c r="L34" s="29"/>
    </row>
    <row r="35" spans="1:13" ht="28.5" customHeight="1" x14ac:dyDescent="0.15">
      <c r="A35" s="3" t="s">
        <v>54</v>
      </c>
      <c r="B35" s="3">
        <v>2525</v>
      </c>
      <c r="C35" s="4" t="s">
        <v>116</v>
      </c>
      <c r="D35" s="49"/>
      <c r="E35" s="49"/>
      <c r="F35" s="22" t="s">
        <v>8</v>
      </c>
      <c r="G35" s="77"/>
      <c r="H35" s="15"/>
      <c r="I35" s="15"/>
      <c r="J35" s="84"/>
      <c r="L35" s="29"/>
    </row>
    <row r="36" spans="1:13" ht="28.5" customHeight="1" x14ac:dyDescent="0.15">
      <c r="A36" s="3" t="s">
        <v>54</v>
      </c>
      <c r="B36" s="3">
        <v>2631</v>
      </c>
      <c r="C36" s="4" t="s">
        <v>117</v>
      </c>
      <c r="D36" s="75" t="s">
        <v>118</v>
      </c>
      <c r="E36" s="75" t="s">
        <v>183</v>
      </c>
      <c r="F36" s="4"/>
      <c r="G36" s="4"/>
      <c r="H36" s="15"/>
      <c r="I36" s="15"/>
      <c r="J36" s="84"/>
      <c r="K36" s="6" t="e">
        <f t="shared" ref="K36" si="4">I36/H36</f>
        <v>#DIV/0!</v>
      </c>
      <c r="L36" s="29">
        <f>I36-H36</f>
        <v>0</v>
      </c>
      <c r="M36" s="6">
        <f>ROUND(H36*O$4,0)</f>
        <v>0</v>
      </c>
    </row>
    <row r="37" spans="1:13" ht="28.5" customHeight="1" x14ac:dyDescent="0.15">
      <c r="A37" s="3" t="s">
        <v>54</v>
      </c>
      <c r="B37" s="3">
        <v>2633</v>
      </c>
      <c r="C37" s="4" t="s">
        <v>84</v>
      </c>
      <c r="D37" s="75"/>
      <c r="E37" s="75"/>
      <c r="F37" s="4" t="s">
        <v>8</v>
      </c>
      <c r="G37" s="4"/>
      <c r="H37" s="15"/>
      <c r="I37" s="15"/>
      <c r="J37" s="84"/>
      <c r="L37" s="29"/>
    </row>
    <row r="38" spans="1:13" ht="28.5" customHeight="1" x14ac:dyDescent="0.15">
      <c r="A38" s="3" t="s">
        <v>54</v>
      </c>
      <c r="B38" s="3">
        <v>2634</v>
      </c>
      <c r="C38" s="4" t="s">
        <v>85</v>
      </c>
      <c r="D38" s="75"/>
      <c r="E38" s="75"/>
      <c r="F38" s="4"/>
      <c r="G38" s="76" t="s">
        <v>10</v>
      </c>
      <c r="H38" s="15"/>
      <c r="I38" s="15"/>
      <c r="J38" s="84"/>
      <c r="L38" s="29"/>
    </row>
    <row r="39" spans="1:13" ht="28.5" customHeight="1" x14ac:dyDescent="0.15">
      <c r="A39" s="3" t="s">
        <v>54</v>
      </c>
      <c r="B39" s="3">
        <v>2635</v>
      </c>
      <c r="C39" s="4" t="s">
        <v>119</v>
      </c>
      <c r="D39" s="75"/>
      <c r="E39" s="75"/>
      <c r="F39" s="22" t="s">
        <v>8</v>
      </c>
      <c r="G39" s="77"/>
      <c r="H39" s="15"/>
      <c r="I39" s="15"/>
      <c r="J39" s="84"/>
      <c r="L39" s="29"/>
    </row>
    <row r="40" spans="1:13" ht="28.5" customHeight="1" x14ac:dyDescent="0.15">
      <c r="A40" s="36" t="s">
        <v>54</v>
      </c>
      <c r="B40" s="36">
        <v>1421</v>
      </c>
      <c r="C40" s="37" t="s">
        <v>120</v>
      </c>
      <c r="D40" s="74" t="s">
        <v>121</v>
      </c>
      <c r="E40" s="74" t="s">
        <v>122</v>
      </c>
      <c r="F40" s="37"/>
      <c r="G40" s="37"/>
      <c r="H40" s="38"/>
      <c r="I40" s="38"/>
      <c r="J40" s="54"/>
      <c r="K40" s="6" t="e">
        <f t="shared" ref="K40" si="5">I40/H40</f>
        <v>#DIV/0!</v>
      </c>
      <c r="L40" s="29">
        <f>I40-H40</f>
        <v>0</v>
      </c>
      <c r="M40" s="6">
        <f>ROUND(H40*O$4,0)</f>
        <v>0</v>
      </c>
    </row>
    <row r="41" spans="1:13" ht="28.5" customHeight="1" x14ac:dyDescent="0.15">
      <c r="A41" s="3" t="s">
        <v>54</v>
      </c>
      <c r="B41" s="3">
        <v>1423</v>
      </c>
      <c r="C41" s="4" t="s">
        <v>123</v>
      </c>
      <c r="D41" s="75"/>
      <c r="E41" s="75"/>
      <c r="F41" s="4" t="s">
        <v>8</v>
      </c>
      <c r="G41" s="4"/>
      <c r="H41" s="15"/>
      <c r="I41" s="15"/>
      <c r="J41" s="54"/>
      <c r="L41" s="29"/>
    </row>
    <row r="42" spans="1:13" ht="28.5" customHeight="1" x14ac:dyDescent="0.15">
      <c r="A42" s="3" t="s">
        <v>54</v>
      </c>
      <c r="B42" s="3">
        <v>1424</v>
      </c>
      <c r="C42" s="4" t="s">
        <v>124</v>
      </c>
      <c r="D42" s="75"/>
      <c r="E42" s="75"/>
      <c r="F42" s="4"/>
      <c r="G42" s="76" t="s">
        <v>10</v>
      </c>
      <c r="H42" s="15"/>
      <c r="I42" s="15"/>
      <c r="J42" s="54"/>
      <c r="L42" s="29"/>
    </row>
    <row r="43" spans="1:13" ht="28.5" customHeight="1" x14ac:dyDescent="0.15">
      <c r="A43" s="3" t="s">
        <v>54</v>
      </c>
      <c r="B43" s="3">
        <v>1425</v>
      </c>
      <c r="C43" s="4" t="s">
        <v>125</v>
      </c>
      <c r="D43" s="75"/>
      <c r="E43" s="75"/>
      <c r="F43" s="22" t="s">
        <v>8</v>
      </c>
      <c r="G43" s="77"/>
      <c r="H43" s="15"/>
      <c r="I43" s="15"/>
      <c r="J43" s="55"/>
      <c r="L43" s="29"/>
    </row>
    <row r="44" spans="1:13" ht="32.25" customHeight="1" x14ac:dyDescent="0.15">
      <c r="A44" s="8" t="s">
        <v>54</v>
      </c>
      <c r="B44" s="8">
        <v>6001</v>
      </c>
      <c r="C44" s="13" t="s">
        <v>163</v>
      </c>
      <c r="D44" s="51" t="s">
        <v>164</v>
      </c>
      <c r="E44" s="52"/>
      <c r="F44" s="39" t="s">
        <v>165</v>
      </c>
      <c r="G44" s="40"/>
      <c r="H44" s="28"/>
      <c r="I44" s="28"/>
      <c r="J44" s="21" t="s">
        <v>166</v>
      </c>
      <c r="L44" s="29"/>
    </row>
    <row r="45" spans="1:13" ht="28.5" customHeight="1" x14ac:dyDescent="0.15">
      <c r="A45" s="3" t="s">
        <v>54</v>
      </c>
      <c r="B45" s="3">
        <v>8000</v>
      </c>
      <c r="C45" s="4" t="s">
        <v>126</v>
      </c>
      <c r="D45" s="78" t="s">
        <v>127</v>
      </c>
      <c r="E45" s="78"/>
      <c r="F45" s="4" t="s">
        <v>39</v>
      </c>
      <c r="G45" s="4"/>
      <c r="H45" s="15"/>
      <c r="I45" s="15"/>
      <c r="J45" s="8" t="s">
        <v>128</v>
      </c>
    </row>
    <row r="46" spans="1:13" ht="28.5" customHeight="1" x14ac:dyDescent="0.15">
      <c r="A46" s="3" t="s">
        <v>54</v>
      </c>
      <c r="B46" s="3">
        <v>8001</v>
      </c>
      <c r="C46" s="4" t="s">
        <v>129</v>
      </c>
      <c r="D46" s="78"/>
      <c r="E46" s="78"/>
      <c r="F46" s="4" t="s">
        <v>39</v>
      </c>
      <c r="G46" s="4"/>
      <c r="H46" s="15"/>
      <c r="I46" s="15"/>
      <c r="J46" s="8" t="s">
        <v>130</v>
      </c>
    </row>
    <row r="47" spans="1:13" ht="28.5" customHeight="1" x14ac:dyDescent="0.15">
      <c r="A47" s="3" t="s">
        <v>54</v>
      </c>
      <c r="B47" s="3">
        <v>8002</v>
      </c>
      <c r="C47" s="4" t="s">
        <v>41</v>
      </c>
      <c r="D47" s="78"/>
      <c r="E47" s="78"/>
      <c r="F47" s="4" t="s">
        <v>39</v>
      </c>
      <c r="G47" s="4"/>
      <c r="H47" s="15"/>
      <c r="I47" s="15"/>
      <c r="J47" s="8" t="s">
        <v>131</v>
      </c>
    </row>
    <row r="48" spans="1:13" ht="28.5" customHeight="1" x14ac:dyDescent="0.15">
      <c r="A48" s="3" t="s">
        <v>54</v>
      </c>
      <c r="B48" s="3">
        <v>8100</v>
      </c>
      <c r="C48" s="4" t="s">
        <v>132</v>
      </c>
      <c r="D48" s="75" t="s">
        <v>133</v>
      </c>
      <c r="E48" s="75"/>
      <c r="F48" s="4" t="s">
        <v>42</v>
      </c>
      <c r="G48" s="4"/>
      <c r="H48" s="15"/>
      <c r="I48" s="15"/>
      <c r="J48" s="8" t="s">
        <v>128</v>
      </c>
    </row>
    <row r="49" spans="1:12" ht="28.5" customHeight="1" x14ac:dyDescent="0.15">
      <c r="A49" s="3" t="s">
        <v>54</v>
      </c>
      <c r="B49" s="3">
        <v>8101</v>
      </c>
      <c r="C49" s="4" t="s">
        <v>134</v>
      </c>
      <c r="D49" s="75"/>
      <c r="E49" s="75"/>
      <c r="F49" s="4" t="s">
        <v>42</v>
      </c>
      <c r="G49" s="4"/>
      <c r="H49" s="15"/>
      <c r="I49" s="15"/>
      <c r="J49" s="8" t="s">
        <v>130</v>
      </c>
    </row>
    <row r="50" spans="1:12" ht="28.5" customHeight="1" x14ac:dyDescent="0.15">
      <c r="A50" s="3" t="s">
        <v>54</v>
      </c>
      <c r="B50" s="3">
        <v>8102</v>
      </c>
      <c r="C50" s="4" t="s">
        <v>43</v>
      </c>
      <c r="D50" s="75"/>
      <c r="E50" s="75"/>
      <c r="F50" s="4" t="s">
        <v>42</v>
      </c>
      <c r="G50" s="4"/>
      <c r="H50" s="15"/>
      <c r="I50" s="15"/>
      <c r="J50" s="8" t="s">
        <v>131</v>
      </c>
    </row>
    <row r="51" spans="1:12" ht="28.5" customHeight="1" x14ac:dyDescent="0.15">
      <c r="A51" s="3" t="s">
        <v>54</v>
      </c>
      <c r="B51" s="3">
        <v>8110</v>
      </c>
      <c r="C51" s="4" t="s">
        <v>44</v>
      </c>
      <c r="D51" s="75" t="s">
        <v>135</v>
      </c>
      <c r="E51" s="75"/>
      <c r="F51" s="4" t="s">
        <v>45</v>
      </c>
      <c r="G51" s="4"/>
      <c r="H51" s="15"/>
      <c r="I51" s="15"/>
      <c r="J51" s="8" t="s">
        <v>128</v>
      </c>
    </row>
    <row r="52" spans="1:12" ht="28.5" customHeight="1" x14ac:dyDescent="0.15">
      <c r="A52" s="3" t="s">
        <v>54</v>
      </c>
      <c r="B52" s="3">
        <v>8111</v>
      </c>
      <c r="C52" s="4" t="s">
        <v>136</v>
      </c>
      <c r="D52" s="75"/>
      <c r="E52" s="75"/>
      <c r="F52" s="4" t="s">
        <v>45</v>
      </c>
      <c r="G52" s="4"/>
      <c r="H52" s="15"/>
      <c r="I52" s="15"/>
      <c r="J52" s="8" t="s">
        <v>130</v>
      </c>
    </row>
    <row r="53" spans="1:12" ht="28.5" customHeight="1" x14ac:dyDescent="0.15">
      <c r="A53" s="3" t="s">
        <v>54</v>
      </c>
      <c r="B53" s="3">
        <v>8112</v>
      </c>
      <c r="C53" s="4" t="s">
        <v>137</v>
      </c>
      <c r="D53" s="75"/>
      <c r="E53" s="75"/>
      <c r="F53" s="4" t="s">
        <v>45</v>
      </c>
      <c r="G53" s="4"/>
      <c r="H53" s="15"/>
      <c r="I53" s="15"/>
      <c r="J53" s="8" t="s">
        <v>131</v>
      </c>
    </row>
    <row r="54" spans="1:12" ht="28.5" customHeight="1" x14ac:dyDescent="0.15">
      <c r="A54" s="3" t="s">
        <v>54</v>
      </c>
      <c r="B54" s="3">
        <v>4011</v>
      </c>
      <c r="C54" s="4" t="s">
        <v>138</v>
      </c>
      <c r="D54" s="91" t="s">
        <v>139</v>
      </c>
      <c r="E54" s="92"/>
      <c r="F54" s="23" t="s">
        <v>47</v>
      </c>
      <c r="G54" s="23"/>
      <c r="H54" s="5"/>
      <c r="I54" s="5"/>
      <c r="J54" s="62" t="s">
        <v>128</v>
      </c>
    </row>
    <row r="55" spans="1:12" ht="28.5" customHeight="1" x14ac:dyDescent="0.15">
      <c r="A55" s="3" t="s">
        <v>53</v>
      </c>
      <c r="B55" s="3">
        <v>4003</v>
      </c>
      <c r="C55" s="4" t="s">
        <v>153</v>
      </c>
      <c r="D55" s="79" t="s">
        <v>79</v>
      </c>
      <c r="E55" s="80"/>
      <c r="F55" s="23" t="s">
        <v>48</v>
      </c>
      <c r="G55" s="23"/>
      <c r="H55" s="5"/>
      <c r="I55" s="5"/>
      <c r="J55" s="63"/>
    </row>
    <row r="56" spans="1:12" ht="28.5" customHeight="1" x14ac:dyDescent="0.15">
      <c r="A56" s="3" t="s">
        <v>54</v>
      </c>
      <c r="B56" s="3">
        <v>4002</v>
      </c>
      <c r="C56" s="4" t="s">
        <v>184</v>
      </c>
      <c r="D56" s="81"/>
      <c r="E56" s="82"/>
      <c r="F56" s="23" t="s">
        <v>47</v>
      </c>
      <c r="G56" s="23"/>
      <c r="H56" s="5"/>
      <c r="I56" s="5"/>
      <c r="J56" s="63"/>
    </row>
    <row r="57" spans="1:12" ht="28.5" customHeight="1" x14ac:dyDescent="0.15">
      <c r="A57" s="7" t="s">
        <v>54</v>
      </c>
      <c r="B57" s="8">
        <v>6269</v>
      </c>
      <c r="C57" s="13" t="s">
        <v>49</v>
      </c>
      <c r="D57" s="50" t="s">
        <v>86</v>
      </c>
      <c r="E57" s="50"/>
      <c r="F57" s="9" t="s">
        <v>147</v>
      </c>
      <c r="G57" s="13"/>
      <c r="H57" s="28"/>
      <c r="I57" s="28"/>
      <c r="J57" s="63"/>
    </row>
    <row r="58" spans="1:12" ht="28.5" customHeight="1" x14ac:dyDescent="0.15">
      <c r="A58" s="7" t="s">
        <v>54</v>
      </c>
      <c r="B58" s="8">
        <v>6270</v>
      </c>
      <c r="C58" s="13" t="s">
        <v>50</v>
      </c>
      <c r="D58" s="50"/>
      <c r="E58" s="50"/>
      <c r="F58" s="9" t="s">
        <v>148</v>
      </c>
      <c r="G58" s="13"/>
      <c r="H58" s="28"/>
      <c r="I58" s="28"/>
      <c r="J58" s="63"/>
    </row>
    <row r="59" spans="1:12" ht="28.5" customHeight="1" x14ac:dyDescent="0.15">
      <c r="A59" s="7" t="s">
        <v>54</v>
      </c>
      <c r="B59" s="8">
        <v>6271</v>
      </c>
      <c r="C59" s="13" t="s">
        <v>51</v>
      </c>
      <c r="D59" s="50"/>
      <c r="E59" s="50"/>
      <c r="F59" s="9" t="s">
        <v>149</v>
      </c>
      <c r="G59" s="13"/>
      <c r="H59" s="28"/>
      <c r="I59" s="28"/>
      <c r="J59" s="63"/>
    </row>
    <row r="60" spans="1:12" ht="28.5" customHeight="1" x14ac:dyDescent="0.15">
      <c r="A60" s="3" t="s">
        <v>54</v>
      </c>
      <c r="B60" s="3">
        <v>6273</v>
      </c>
      <c r="C60" s="4" t="s">
        <v>145</v>
      </c>
      <c r="D60" s="50"/>
      <c r="E60" s="50"/>
      <c r="F60" s="4" t="s">
        <v>150</v>
      </c>
      <c r="G60" s="4"/>
      <c r="H60" s="15"/>
      <c r="I60" s="15"/>
      <c r="J60" s="63"/>
    </row>
    <row r="61" spans="1:12" ht="28.5" customHeight="1" x14ac:dyDescent="0.15">
      <c r="A61" s="3" t="s">
        <v>54</v>
      </c>
      <c r="B61" s="3">
        <v>6275</v>
      </c>
      <c r="C61" s="4" t="s">
        <v>146</v>
      </c>
      <c r="D61" s="50"/>
      <c r="E61" s="50"/>
      <c r="F61" s="4" t="s">
        <v>151</v>
      </c>
      <c r="G61" s="4"/>
      <c r="H61" s="15"/>
      <c r="I61" s="15"/>
      <c r="J61" s="63"/>
    </row>
    <row r="62" spans="1:12" ht="28.5" customHeight="1" x14ac:dyDescent="0.15">
      <c r="A62" s="7" t="s">
        <v>54</v>
      </c>
      <c r="B62" s="8">
        <v>6278</v>
      </c>
      <c r="C62" s="13" t="s">
        <v>160</v>
      </c>
      <c r="D62" s="42" t="s">
        <v>157</v>
      </c>
      <c r="E62" s="43"/>
      <c r="F62" s="9" t="s">
        <v>158</v>
      </c>
      <c r="G62" s="9"/>
      <c r="H62" s="14"/>
      <c r="I62" s="14"/>
      <c r="J62" s="63"/>
    </row>
    <row r="63" spans="1:12" ht="28.5" customHeight="1" x14ac:dyDescent="0.15">
      <c r="A63" s="7" t="s">
        <v>54</v>
      </c>
      <c r="B63" s="8">
        <v>6279</v>
      </c>
      <c r="C63" s="13" t="s">
        <v>161</v>
      </c>
      <c r="D63" s="44"/>
      <c r="E63" s="45"/>
      <c r="F63" s="9" t="s">
        <v>159</v>
      </c>
      <c r="G63" s="9"/>
      <c r="H63" s="14"/>
      <c r="I63" s="14"/>
      <c r="J63" s="63"/>
    </row>
    <row r="64" spans="1:12" s="98" customFormat="1" ht="27.75" customHeight="1" x14ac:dyDescent="0.15">
      <c r="A64" s="93" t="s">
        <v>54</v>
      </c>
      <c r="B64" s="93">
        <v>6281</v>
      </c>
      <c r="C64" s="94" t="s">
        <v>196</v>
      </c>
      <c r="D64" s="95" t="s">
        <v>197</v>
      </c>
      <c r="E64" s="96"/>
      <c r="F64" s="97" t="s">
        <v>198</v>
      </c>
      <c r="G64" s="99"/>
      <c r="H64" s="96"/>
      <c r="I64" s="100"/>
      <c r="J64" s="63"/>
      <c r="K64" s="102"/>
      <c r="L64" s="6"/>
    </row>
    <row r="65" spans="1:12" ht="25.5" customHeight="1" x14ac:dyDescent="0.15">
      <c r="A65" s="3" t="s">
        <v>54</v>
      </c>
      <c r="B65" s="3">
        <v>8310</v>
      </c>
      <c r="C65" s="16" t="s">
        <v>170</v>
      </c>
      <c r="D65" s="67" t="s">
        <v>168</v>
      </c>
      <c r="E65" s="68"/>
      <c r="F65" s="16" t="s">
        <v>167</v>
      </c>
      <c r="G65" s="41"/>
      <c r="H65" s="12"/>
      <c r="I65" s="12"/>
      <c r="J65" s="64"/>
      <c r="L65" s="29"/>
    </row>
    <row r="66" spans="1:12" ht="60" customHeight="1" x14ac:dyDescent="0.15">
      <c r="B66" s="2" t="s">
        <v>140</v>
      </c>
    </row>
  </sheetData>
  <mergeCells count="52">
    <mergeCell ref="D54:E54"/>
    <mergeCell ref="A2:B2"/>
    <mergeCell ref="C2:C3"/>
    <mergeCell ref="D2:G3"/>
    <mergeCell ref="H2:H3"/>
    <mergeCell ref="D12:D19"/>
    <mergeCell ref="E12:E15"/>
    <mergeCell ref="G38:G39"/>
    <mergeCell ref="D36:D39"/>
    <mergeCell ref="E36:E39"/>
    <mergeCell ref="D44:E44"/>
    <mergeCell ref="D20:D27"/>
    <mergeCell ref="E20:E23"/>
    <mergeCell ref="D28:D31"/>
    <mergeCell ref="E28:E31"/>
    <mergeCell ref="J2:J3"/>
    <mergeCell ref="I2:I3"/>
    <mergeCell ref="E8:E11"/>
    <mergeCell ref="F8:G8"/>
    <mergeCell ref="J8:J11"/>
    <mergeCell ref="G10:G11"/>
    <mergeCell ref="J12:J15"/>
    <mergeCell ref="G14:G15"/>
    <mergeCell ref="E16:E19"/>
    <mergeCell ref="J16:J19"/>
    <mergeCell ref="D4:D11"/>
    <mergeCell ref="E4:E7"/>
    <mergeCell ref="F4:G4"/>
    <mergeCell ref="J4:J7"/>
    <mergeCell ref="G6:G7"/>
    <mergeCell ref="G18:G19"/>
    <mergeCell ref="J20:J23"/>
    <mergeCell ref="G22:G23"/>
    <mergeCell ref="E24:E27"/>
    <mergeCell ref="J24:J27"/>
    <mergeCell ref="G26:G27"/>
    <mergeCell ref="D65:E65"/>
    <mergeCell ref="J54:J65"/>
    <mergeCell ref="D57:E61"/>
    <mergeCell ref="D40:D43"/>
    <mergeCell ref="E40:E43"/>
    <mergeCell ref="G42:G43"/>
    <mergeCell ref="D45:E47"/>
    <mergeCell ref="D48:E50"/>
    <mergeCell ref="D51:E53"/>
    <mergeCell ref="D55:E56"/>
    <mergeCell ref="J28:J43"/>
    <mergeCell ref="G30:G31"/>
    <mergeCell ref="D32:D35"/>
    <mergeCell ref="E32:E35"/>
    <mergeCell ref="G34:G35"/>
    <mergeCell ref="D62:E63"/>
  </mergeCells>
  <phoneticPr fontId="4"/>
  <pageMargins left="0.70866141732283472" right="0.70866141732283472" top="0.74803149606299213" bottom="0.74803149606299213" header="0.31496062992125984" footer="0.31496062992125984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A2訪問型(従前相当)</vt:lpstr>
      <vt:lpstr>A2訪問型(緩和)</vt:lpstr>
      <vt:lpstr>'A2訪問型(緩和)'!Print_Area</vt:lpstr>
      <vt:lpstr>'A2訪問型(従前相当)'!Print_Area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石坂  留美</dc:creator>
  <cp:lastModifiedBy>Administrator</cp:lastModifiedBy>
  <cp:lastPrinted>2021-04-27T10:12:44Z</cp:lastPrinted>
  <dcterms:created xsi:type="dcterms:W3CDTF">2016-02-21T23:49:25Z</dcterms:created>
  <dcterms:modified xsi:type="dcterms:W3CDTF">2022-09-26T00:45:45Z</dcterms:modified>
</cp:coreProperties>
</file>