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imifs02\personal\00920363\HP更新\収入減少の申告\"/>
    </mc:Choice>
  </mc:AlternateContent>
  <xr:revisionPtr revIDLastSave="0" documentId="13_ncr:1_{39521C1B-B15E-4246-B278-8799D1D73F5C}" xr6:coauthVersionLast="47" xr6:coauthVersionMax="47" xr10:uidLastSave="{00000000-0000-0000-0000-000000000000}"/>
  <bookViews>
    <workbookView xWindow="-120" yWindow="-120" windowWidth="20730" windowHeight="11160" activeTab="1" xr2:uid="{00000000-000D-0000-FFFF-FFFF00000000}"/>
  </bookViews>
  <sheets>
    <sheet name="提出ファイル" sheetId="1" r:id="rId1"/>
    <sheet name="(記入例)" sheetId="6" r:id="rId2"/>
  </sheets>
  <definedNames>
    <definedName name="_xlnm.Print_Area" localSheetId="1">'(記入例)'!$A$1:$F$74</definedName>
    <definedName name="_xlnm.Print_Area" localSheetId="0">提出ファイル!$A$1:$F$75</definedName>
    <definedName name="減免申請する税額">#REF!</definedName>
    <definedName name="主たる生計維持者の合計所得金額">#REF!</definedName>
    <definedName name="世帯の合計所得金額">#REF!</definedName>
    <definedName name="補填されるべき金額">#REF!</definedName>
    <definedName name="令和2年中収入見込み額の合計">#REF!</definedName>
    <definedName name="令和元年中収入額の合計">#REF!</definedName>
    <definedName name="令和元年中所得額の合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3" i="6" l="1"/>
  <c r="I36" i="1"/>
  <c r="I20" i="1"/>
  <c r="G13" i="1"/>
  <c r="G11" i="1"/>
  <c r="G9" i="1"/>
  <c r="A48" i="1" l="1"/>
  <c r="A48" i="6"/>
  <c r="A22" i="1"/>
  <c r="A35" i="1"/>
  <c r="F13" i="6"/>
  <c r="G13" i="6" s="1"/>
  <c r="F11" i="6"/>
  <c r="G11" i="6" s="1"/>
  <c r="E57" i="1" l="1"/>
  <c r="E44" i="1"/>
  <c r="E57" i="6"/>
  <c r="H9" i="1"/>
  <c r="A35" i="6" l="1"/>
  <c r="A22" i="6"/>
  <c r="H63" i="6" l="1"/>
  <c r="H36" i="1" l="1"/>
  <c r="B15" i="1"/>
  <c r="H20" i="1"/>
  <c r="D70" i="6" l="1"/>
  <c r="E31" i="6"/>
  <c r="D9" i="6" s="1"/>
  <c r="F9" i="6" s="1"/>
  <c r="D13" i="6"/>
  <c r="E44" i="6"/>
  <c r="D11" i="6" s="1"/>
  <c r="C15" i="6" l="1"/>
  <c r="G9" i="6"/>
  <c r="H9" i="6" s="1"/>
  <c r="I76" i="6"/>
  <c r="H76" i="6"/>
</calcChain>
</file>

<file path=xl/sharedStrings.xml><?xml version="1.0" encoding="utf-8"?>
<sst xmlns="http://schemas.openxmlformats.org/spreadsheetml/2006/main" count="185" uniqueCount="61">
  <si>
    <t>収入の種類</t>
    <rPh sb="0" eb="2">
      <t>シュウニュウ</t>
    </rPh>
    <rPh sb="3" eb="5">
      <t>シュルイ</t>
    </rPh>
    <phoneticPr fontId="2"/>
  </si>
  <si>
    <t>円</t>
    <rPh sb="0" eb="1">
      <t>エン</t>
    </rPh>
    <phoneticPr fontId="2"/>
  </si>
  <si>
    <t>氏名</t>
    <rPh sb="0" eb="2">
      <t>シメイ</t>
    </rPh>
    <phoneticPr fontId="2"/>
  </si>
  <si>
    <t>合計</t>
    <rPh sb="0" eb="2">
      <t>ゴウケイ</t>
    </rPh>
    <phoneticPr fontId="2"/>
  </si>
  <si>
    <t>事業収入等の状況申告書</t>
    <rPh sb="0" eb="2">
      <t>ジギョウ</t>
    </rPh>
    <rPh sb="2" eb="4">
      <t>シュウニュウ</t>
    </rPh>
    <rPh sb="4" eb="5">
      <t>トウ</t>
    </rPh>
    <rPh sb="6" eb="8">
      <t>ジョウキョウ</t>
    </rPh>
    <rPh sb="8" eb="11">
      <t>シンコクショ</t>
    </rPh>
    <phoneticPr fontId="2"/>
  </si>
  <si>
    <t>事業の廃止・失業の場合は該当する方を○で囲んでください</t>
    <rPh sb="0" eb="2">
      <t>ジギョウ</t>
    </rPh>
    <rPh sb="3" eb="5">
      <t>ハイシ</t>
    </rPh>
    <rPh sb="6" eb="8">
      <t>シツギョウ</t>
    </rPh>
    <rPh sb="9" eb="11">
      <t>バアイ</t>
    </rPh>
    <rPh sb="12" eb="14">
      <t>ガイトウ</t>
    </rPh>
    <rPh sb="16" eb="17">
      <t>カタ</t>
    </rPh>
    <rPh sb="20" eb="21">
      <t>カコ</t>
    </rPh>
    <phoneticPr fontId="2"/>
  </si>
  <si>
    <t>※事業の廃止・失業の場合は、それぞれ確認できる書類を添付してください。</t>
    <rPh sb="1" eb="3">
      <t>ジギョウ</t>
    </rPh>
    <rPh sb="4" eb="6">
      <t>ハイシ</t>
    </rPh>
    <rPh sb="7" eb="9">
      <t>シツギョウ</t>
    </rPh>
    <rPh sb="10" eb="12">
      <t>バアイ</t>
    </rPh>
    <rPh sb="18" eb="20">
      <t>カクニン</t>
    </rPh>
    <rPh sb="23" eb="25">
      <t>ショルイ</t>
    </rPh>
    <rPh sb="26" eb="28">
      <t>テンプ</t>
    </rPh>
    <phoneticPr fontId="2"/>
  </si>
  <si>
    <t>事業の廃止　・　　失業</t>
    <rPh sb="0" eb="2">
      <t>ジギョウ</t>
    </rPh>
    <rPh sb="3" eb="5">
      <t>ハイシ</t>
    </rPh>
    <rPh sb="9" eb="11">
      <t>シツギョウ</t>
    </rPh>
    <phoneticPr fontId="2"/>
  </si>
  <si>
    <t>③収入減少により受け取った保険金・損害賠償金等の額</t>
    <rPh sb="1" eb="3">
      <t>シュウニュウ</t>
    </rPh>
    <rPh sb="3" eb="4">
      <t>ゲン</t>
    </rPh>
    <rPh sb="4" eb="5">
      <t>ショウ</t>
    </rPh>
    <rPh sb="8" eb="9">
      <t>ウ</t>
    </rPh>
    <rPh sb="10" eb="11">
      <t>ト</t>
    </rPh>
    <rPh sb="13" eb="16">
      <t>ホケンキン</t>
    </rPh>
    <rPh sb="17" eb="19">
      <t>ソンガイ</t>
    </rPh>
    <rPh sb="19" eb="22">
      <t>バイショウキン</t>
    </rPh>
    <rPh sb="22" eb="23">
      <t>トウ</t>
    </rPh>
    <rPh sb="24" eb="25">
      <t>ガク</t>
    </rPh>
    <phoneticPr fontId="2"/>
  </si>
  <si>
    <t>続柄</t>
    <rPh sb="0" eb="2">
      <t>ゾクガラ</t>
    </rPh>
    <phoneticPr fontId="2"/>
  </si>
  <si>
    <t>妻</t>
    <rPh sb="0" eb="1">
      <t>ツマ</t>
    </rPh>
    <phoneticPr fontId="2"/>
  </si>
  <si>
    <t>住所</t>
    <rPh sb="0" eb="2">
      <t>ジュウショ</t>
    </rPh>
    <phoneticPr fontId="2"/>
  </si>
  <si>
    <t>氏名</t>
    <rPh sb="0" eb="2">
      <t>シメイ</t>
    </rPh>
    <phoneticPr fontId="2"/>
  </si>
  <si>
    <t>電話番号</t>
    <rPh sb="0" eb="2">
      <t>デンワ</t>
    </rPh>
    <rPh sb="2" eb="4">
      <t>バンゴウ</t>
    </rPh>
    <phoneticPr fontId="2"/>
  </si>
  <si>
    <t>主たる生計維持者の氏名</t>
    <rPh sb="0" eb="1">
      <t>シュ</t>
    </rPh>
    <rPh sb="3" eb="5">
      <t>セイケイ</t>
    </rPh>
    <rPh sb="5" eb="7">
      <t>イジ</t>
    </rPh>
    <rPh sb="7" eb="8">
      <t>シャ</t>
    </rPh>
    <rPh sb="9" eb="11">
      <t>シメイ</t>
    </rPh>
    <phoneticPr fontId="2"/>
  </si>
  <si>
    <t>申請者（世帯主）と異なる場合のみ記載してください。</t>
    <rPh sb="0" eb="3">
      <t>シンセイシャ</t>
    </rPh>
    <rPh sb="4" eb="6">
      <t>セタイ</t>
    </rPh>
    <rPh sb="6" eb="7">
      <t>ヌシ</t>
    </rPh>
    <rPh sb="9" eb="10">
      <t>コト</t>
    </rPh>
    <rPh sb="12" eb="14">
      <t>バアイ</t>
    </rPh>
    <rPh sb="16" eb="18">
      <t>キサイ</t>
    </rPh>
    <phoneticPr fontId="2"/>
  </si>
  <si>
    <t>　1で記入した収入の種類ごとに、月ごとの収入見込額（到来月については実収入額）を記入してください。</t>
    <rPh sb="3" eb="5">
      <t>キニュウ</t>
    </rPh>
    <rPh sb="7" eb="9">
      <t>シュウニュウ</t>
    </rPh>
    <rPh sb="10" eb="12">
      <t>シュルイ</t>
    </rPh>
    <rPh sb="16" eb="17">
      <t>ツキ</t>
    </rPh>
    <rPh sb="20" eb="22">
      <t>シュウニュウ</t>
    </rPh>
    <rPh sb="22" eb="24">
      <t>ミコミ</t>
    </rPh>
    <rPh sb="24" eb="25">
      <t>ガク</t>
    </rPh>
    <rPh sb="26" eb="28">
      <t>トウライ</t>
    </rPh>
    <rPh sb="28" eb="29">
      <t>ツキ</t>
    </rPh>
    <rPh sb="34" eb="35">
      <t>ジツ</t>
    </rPh>
    <rPh sb="35" eb="37">
      <t>シュウニュウ</t>
    </rPh>
    <rPh sb="37" eb="38">
      <t>ガク</t>
    </rPh>
    <rPh sb="40" eb="42">
      <t>キニュウ</t>
    </rPh>
    <phoneticPr fontId="2"/>
  </si>
  <si>
    <t>収入の種類</t>
    <rPh sb="0" eb="2">
      <t>シュウニュウ</t>
    </rPh>
    <rPh sb="3" eb="5">
      <t>シュルイ</t>
    </rPh>
    <phoneticPr fontId="2"/>
  </si>
  <si>
    <t>【収入の内容（事業名や勤務先名など）】</t>
    <rPh sb="1" eb="3">
      <t>シュウニュウ</t>
    </rPh>
    <rPh sb="4" eb="6">
      <t>ナイヨウ</t>
    </rPh>
    <rPh sb="7" eb="9">
      <t>ジギョウ</t>
    </rPh>
    <rPh sb="9" eb="10">
      <t>メイ</t>
    </rPh>
    <rPh sb="11" eb="14">
      <t>キンムサキ</t>
    </rPh>
    <rPh sb="14" eb="15">
      <t>メイ</t>
    </rPh>
    <phoneticPr fontId="2"/>
  </si>
  <si>
    <t>１月（実績）</t>
    <rPh sb="1" eb="2">
      <t>ガツ</t>
    </rPh>
    <rPh sb="3" eb="5">
      <t>ジッセキ</t>
    </rPh>
    <phoneticPr fontId="2"/>
  </si>
  <si>
    <t>２月（実績）</t>
    <rPh sb="1" eb="2">
      <t>ガツ</t>
    </rPh>
    <rPh sb="3" eb="5">
      <t>ジッセキ</t>
    </rPh>
    <phoneticPr fontId="2"/>
  </si>
  <si>
    <t>３月（実績）</t>
    <rPh sb="1" eb="2">
      <t>ガツ</t>
    </rPh>
    <rPh sb="3" eb="5">
      <t>ジッセキ</t>
    </rPh>
    <phoneticPr fontId="2"/>
  </si>
  <si>
    <t>４月（実績）</t>
    <rPh sb="1" eb="2">
      <t>ガツ</t>
    </rPh>
    <rPh sb="3" eb="5">
      <t>ジッセキ</t>
    </rPh>
    <phoneticPr fontId="2"/>
  </si>
  <si>
    <t>５月（実績）</t>
    <rPh sb="1" eb="2">
      <t>ガツ</t>
    </rPh>
    <rPh sb="3" eb="5">
      <t>ジッセキ</t>
    </rPh>
    <phoneticPr fontId="2"/>
  </si>
  <si>
    <t>６月（実績・見込）</t>
    <rPh sb="1" eb="2">
      <t>ガツ</t>
    </rPh>
    <rPh sb="3" eb="5">
      <t>ジッセキ</t>
    </rPh>
    <rPh sb="6" eb="8">
      <t>ミコミ</t>
    </rPh>
    <phoneticPr fontId="2"/>
  </si>
  <si>
    <t>７月（実績・見込）</t>
    <rPh sb="1" eb="2">
      <t>ガツ</t>
    </rPh>
    <rPh sb="3" eb="5">
      <t>ジッセキ</t>
    </rPh>
    <rPh sb="6" eb="8">
      <t>ミコミ</t>
    </rPh>
    <phoneticPr fontId="2"/>
  </si>
  <si>
    <t>８月（実績・見込）</t>
    <rPh sb="1" eb="2">
      <t>ガツ</t>
    </rPh>
    <rPh sb="3" eb="5">
      <t>ジッセキ</t>
    </rPh>
    <rPh sb="6" eb="8">
      <t>ミコミ</t>
    </rPh>
    <phoneticPr fontId="2"/>
  </si>
  <si>
    <t>９月（実績・見込）</t>
    <rPh sb="1" eb="2">
      <t>ガツ</t>
    </rPh>
    <rPh sb="3" eb="5">
      <t>ジッセキ</t>
    </rPh>
    <rPh sb="6" eb="8">
      <t>ミコミ</t>
    </rPh>
    <phoneticPr fontId="2"/>
  </si>
  <si>
    <t>１０月（実績・見込）</t>
    <rPh sb="2" eb="3">
      <t>ガツ</t>
    </rPh>
    <rPh sb="4" eb="6">
      <t>ジッセキ</t>
    </rPh>
    <rPh sb="7" eb="9">
      <t>ミコミ</t>
    </rPh>
    <phoneticPr fontId="2"/>
  </si>
  <si>
    <t>１１月（実績・見込）</t>
    <rPh sb="2" eb="3">
      <t>ガツ</t>
    </rPh>
    <rPh sb="4" eb="6">
      <t>ジッセキ</t>
    </rPh>
    <rPh sb="7" eb="9">
      <t>ミコミ</t>
    </rPh>
    <phoneticPr fontId="2"/>
  </si>
  <si>
    <t>１２月（実績・見込）</t>
    <rPh sb="2" eb="3">
      <t>ガツ</t>
    </rPh>
    <rPh sb="4" eb="6">
      <t>ジッセキ</t>
    </rPh>
    <rPh sb="7" eb="9">
      <t>ミコミ</t>
    </rPh>
    <phoneticPr fontId="2"/>
  </si>
  <si>
    <t>【見込の算出方法】</t>
    <rPh sb="1" eb="3">
      <t>ミコミ</t>
    </rPh>
    <rPh sb="4" eb="6">
      <t>サンシュツ</t>
    </rPh>
    <rPh sb="6" eb="8">
      <t>ホウホウ</t>
    </rPh>
    <phoneticPr fontId="2"/>
  </si>
  <si>
    <t>合計額</t>
    <rPh sb="0" eb="2">
      <t>ゴウケイ</t>
    </rPh>
    <rPh sb="2" eb="3">
      <t>ガク</t>
    </rPh>
    <phoneticPr fontId="2"/>
  </si>
  <si>
    <t>申請者（世帯主）</t>
    <rPh sb="0" eb="3">
      <t>シンセイシャ</t>
    </rPh>
    <rPh sb="4" eb="6">
      <t>セタイ</t>
    </rPh>
    <rPh sb="6" eb="7">
      <t>ヌシ</t>
    </rPh>
    <phoneticPr fontId="2"/>
  </si>
  <si>
    <t>生年月日</t>
    <rPh sb="0" eb="4">
      <t>セイネンガッピ</t>
    </rPh>
    <phoneticPr fontId="2"/>
  </si>
  <si>
    <r>
      <rPr>
        <b/>
        <sz val="13"/>
        <color theme="1"/>
        <rFont val="ＭＳ Ｐゴシック"/>
        <family val="3"/>
        <charset val="128"/>
        <scheme val="minor"/>
      </rPr>
      <t>１　主たる生計維持者の減少する見込みの収入について</t>
    </r>
    <r>
      <rPr>
        <b/>
        <sz val="12"/>
        <color theme="1"/>
        <rFont val="ＭＳ Ｐゴシック"/>
        <family val="3"/>
        <charset val="128"/>
        <scheme val="minor"/>
      </rPr>
      <t xml:space="preserve">
　　</t>
    </r>
    <r>
      <rPr>
        <sz val="10"/>
        <color theme="1"/>
        <rFont val="ＭＳ Ｐゴシック"/>
        <family val="3"/>
        <charset val="128"/>
        <scheme val="minor"/>
      </rPr>
      <t>減少することが見込まれる収入が複数あるときはそれぞれ記入してください。</t>
    </r>
    <rPh sb="2" eb="3">
      <t>シュ</t>
    </rPh>
    <rPh sb="5" eb="7">
      <t>セイケイ</t>
    </rPh>
    <rPh sb="7" eb="9">
      <t>イジ</t>
    </rPh>
    <rPh sb="9" eb="10">
      <t>シャ</t>
    </rPh>
    <rPh sb="11" eb="12">
      <t>ゲン</t>
    </rPh>
    <rPh sb="12" eb="13">
      <t>ショウ</t>
    </rPh>
    <rPh sb="15" eb="17">
      <t>ミコミ</t>
    </rPh>
    <rPh sb="19" eb="21">
      <t>シュウニュウ</t>
    </rPh>
    <phoneticPr fontId="2"/>
  </si>
  <si>
    <t>飲食店を経営</t>
    <rPh sb="0" eb="2">
      <t>インショク</t>
    </rPh>
    <rPh sb="2" eb="3">
      <t>テン</t>
    </rPh>
    <rPh sb="4" eb="6">
      <t>ケイエイ</t>
    </rPh>
    <phoneticPr fontId="2"/>
  </si>
  <si>
    <t>昭和○年○月○日</t>
    <rPh sb="0" eb="2">
      <t>ショウワ</t>
    </rPh>
    <rPh sb="3" eb="4">
      <t>ネン</t>
    </rPh>
    <rPh sb="5" eb="6">
      <t>ガツ</t>
    </rPh>
    <rPh sb="7" eb="8">
      <t>ニチ</t>
    </rPh>
    <phoneticPr fontId="2"/>
  </si>
  <si>
    <t>別紙</t>
    <rPh sb="0" eb="2">
      <t>ベッシ</t>
    </rPh>
    <phoneticPr fontId="2"/>
  </si>
  <si>
    <r>
      <t xml:space="preserve">収入の種類
</t>
    </r>
    <r>
      <rPr>
        <sz val="10"/>
        <color theme="1"/>
        <rFont val="ＭＳ Ｐゴシック"/>
        <family val="3"/>
        <charset val="128"/>
        <scheme val="minor"/>
      </rPr>
      <t>（該当の収入にチェック✓をしてください。）</t>
    </r>
    <rPh sb="0" eb="2">
      <t>シュウニュウ</t>
    </rPh>
    <rPh sb="3" eb="5">
      <t>シュルイ</t>
    </rPh>
    <rPh sb="7" eb="9">
      <t>ガイトウ</t>
    </rPh>
    <rPh sb="10" eb="12">
      <t>シュウニュウ</t>
    </rPh>
    <phoneticPr fontId="2"/>
  </si>
  <si>
    <t>×××ー×××ー××××</t>
    <phoneticPr fontId="2"/>
  </si>
  <si>
    <t>※到来月の実収入額については、給与明細書や帳簿の写し等を添付してください。</t>
    <rPh sb="1" eb="3">
      <t>トウライ</t>
    </rPh>
    <rPh sb="3" eb="4">
      <t>ツキ</t>
    </rPh>
    <rPh sb="5" eb="6">
      <t>ジツ</t>
    </rPh>
    <rPh sb="6" eb="8">
      <t>シュウニュウ</t>
    </rPh>
    <rPh sb="8" eb="9">
      <t>ガク</t>
    </rPh>
    <rPh sb="15" eb="17">
      <t>キュウヨ</t>
    </rPh>
    <rPh sb="17" eb="20">
      <t>メイサイショ</t>
    </rPh>
    <rPh sb="21" eb="23">
      <t>チョウボ</t>
    </rPh>
    <rPh sb="24" eb="25">
      <t>ウツ</t>
    </rPh>
    <rPh sb="26" eb="27">
      <t>トウ</t>
    </rPh>
    <rPh sb="28" eb="30">
      <t>テンプ</t>
    </rPh>
    <phoneticPr fontId="2"/>
  </si>
  <si>
    <r>
      <t>世帯主</t>
    </r>
    <r>
      <rPr>
        <sz val="9"/>
        <color theme="1"/>
        <rFont val="HGP創英角ﾎﾟｯﾌﾟ体"/>
        <family val="3"/>
        <charset val="128"/>
      </rPr>
      <t>（主たる生計維持者）</t>
    </r>
    <rPh sb="0" eb="2">
      <t>セタイ</t>
    </rPh>
    <rPh sb="2" eb="3">
      <t>ヌシ</t>
    </rPh>
    <rPh sb="4" eb="5">
      <t>シュ</t>
    </rPh>
    <rPh sb="7" eb="9">
      <t>セイケイ</t>
    </rPh>
    <rPh sb="9" eb="11">
      <t>イジ</t>
    </rPh>
    <rPh sb="11" eb="12">
      <t>シャ</t>
    </rPh>
    <phoneticPr fontId="2"/>
  </si>
  <si>
    <t>氷見市○○１１１</t>
    <rPh sb="0" eb="2">
      <t>ヒミ</t>
    </rPh>
    <rPh sb="2" eb="3">
      <t>シ</t>
    </rPh>
    <phoneticPr fontId="2"/>
  </si>
  <si>
    <t>氷見　太郎</t>
    <rPh sb="0" eb="2">
      <t>ヒミ</t>
    </rPh>
    <rPh sb="3" eb="5">
      <t>タロウ</t>
    </rPh>
    <phoneticPr fontId="2"/>
  </si>
  <si>
    <r>
      <t xml:space="preserve">減少率
</t>
    </r>
    <r>
      <rPr>
        <sz val="11"/>
        <color theme="1"/>
        <rFont val="ＭＳ Ｐゴシック"/>
        <family val="3"/>
        <charset val="128"/>
        <scheme val="minor"/>
      </rPr>
      <t>（①-②-③）/①</t>
    </r>
    <rPh sb="0" eb="2">
      <t>ゲンショウ</t>
    </rPh>
    <rPh sb="2" eb="3">
      <t>リツ</t>
    </rPh>
    <phoneticPr fontId="2"/>
  </si>
  <si>
    <t>3つの所得のうち１つでも３０％を超えれば対象となる。</t>
    <rPh sb="3" eb="5">
      <t>ショトク</t>
    </rPh>
    <rPh sb="16" eb="17">
      <t>コ</t>
    </rPh>
    <rPh sb="20" eb="22">
      <t>タイショウ</t>
    </rPh>
    <phoneticPr fontId="2"/>
  </si>
  <si>
    <r>
      <rPr>
        <sz val="9"/>
        <color theme="1"/>
        <rFont val="Segoe UI Symbol"/>
        <family val="2"/>
      </rPr>
      <t>👈</t>
    </r>
    <r>
      <rPr>
        <sz val="9"/>
        <color theme="1"/>
        <rFont val="ＭＳ Ｐゴシック"/>
        <family val="2"/>
        <charset val="128"/>
        <scheme val="minor"/>
      </rPr>
      <t>主たる生計維持者から記入してください。</t>
    </r>
    <rPh sb="2" eb="3">
      <t>シュ</t>
    </rPh>
    <rPh sb="5" eb="7">
      <t>セイケイ</t>
    </rPh>
    <rPh sb="7" eb="9">
      <t>イジ</t>
    </rPh>
    <rPh sb="9" eb="10">
      <t>シャ</t>
    </rPh>
    <rPh sb="12" eb="14">
      <t>キニュウ</t>
    </rPh>
    <phoneticPr fontId="2"/>
  </si>
  <si>
    <t>事業収入</t>
  </si>
  <si>
    <t>世帯主（主たる生計維持者）</t>
    <rPh sb="0" eb="2">
      <t>セタイ</t>
    </rPh>
    <rPh sb="2" eb="3">
      <t>ヌシ</t>
    </rPh>
    <rPh sb="4" eb="5">
      <t>シュ</t>
    </rPh>
    <rPh sb="7" eb="9">
      <t>セイケイ</t>
    </rPh>
    <rPh sb="9" eb="11">
      <t>イジ</t>
    </rPh>
    <rPh sb="11" eb="12">
      <t>シャ</t>
    </rPh>
    <phoneticPr fontId="2"/>
  </si>
  <si>
    <r>
      <t>合計</t>
    </r>
    <r>
      <rPr>
        <sz val="9"/>
        <color theme="1"/>
        <rFont val="ＭＳ Ｐゴシック"/>
        <family val="3"/>
        <charset val="128"/>
        <scheme val="minor"/>
      </rPr>
      <t>（減少率３０％以上のみ）</t>
    </r>
    <rPh sb="0" eb="2">
      <t>ゴウケイ</t>
    </rPh>
    <rPh sb="3" eb="6">
      <t>ゲンショウリツ</t>
    </rPh>
    <rPh sb="9" eb="11">
      <t>イジョウ</t>
    </rPh>
    <phoneticPr fontId="2"/>
  </si>
  <si>
    <t>氷見　花子</t>
    <rPh sb="3" eb="5">
      <t>ハナコ</t>
    </rPh>
    <phoneticPr fontId="2"/>
  </si>
  <si>
    <t>氷見　太郎</t>
    <rPh sb="3" eb="5">
      <t>タロウ</t>
    </rPh>
    <phoneticPr fontId="2"/>
  </si>
  <si>
    <t>令和５年中の当該収入に係る所得金額</t>
    <rPh sb="0" eb="1">
      <t>レイ</t>
    </rPh>
    <rPh sb="1" eb="2">
      <t>ワ</t>
    </rPh>
    <rPh sb="3" eb="4">
      <t>ネン</t>
    </rPh>
    <rPh sb="4" eb="5">
      <t>チュウ</t>
    </rPh>
    <rPh sb="6" eb="8">
      <t>トウガイ</t>
    </rPh>
    <rPh sb="8" eb="10">
      <t>シュウニュウ</t>
    </rPh>
    <rPh sb="11" eb="12">
      <t>カカ</t>
    </rPh>
    <rPh sb="13" eb="15">
      <t>ショトク</t>
    </rPh>
    <rPh sb="15" eb="17">
      <t>キンガク</t>
    </rPh>
    <phoneticPr fontId="2"/>
  </si>
  <si>
    <t>①令和５年中の
収入額</t>
    <rPh sb="1" eb="2">
      <t>レイ</t>
    </rPh>
    <rPh sb="2" eb="3">
      <t>ワ</t>
    </rPh>
    <rPh sb="4" eb="5">
      <t>ネン</t>
    </rPh>
    <rPh sb="5" eb="6">
      <t>チュウ</t>
    </rPh>
    <rPh sb="8" eb="10">
      <t>シュウニュウ</t>
    </rPh>
    <rPh sb="10" eb="11">
      <t>ガク</t>
    </rPh>
    <phoneticPr fontId="2"/>
  </si>
  <si>
    <r>
      <t xml:space="preserve">②令和６年中の
収入見込額
</t>
    </r>
    <r>
      <rPr>
        <sz val="8"/>
        <color theme="1"/>
        <rFont val="ＭＳ Ｐゴシック"/>
        <family val="3"/>
        <charset val="128"/>
        <scheme val="minor"/>
      </rPr>
      <t>（２の合計額を記入）</t>
    </r>
    <rPh sb="1" eb="2">
      <t>レイ</t>
    </rPh>
    <rPh sb="2" eb="3">
      <t>ワ</t>
    </rPh>
    <rPh sb="4" eb="5">
      <t>ネン</t>
    </rPh>
    <rPh sb="5" eb="6">
      <t>チュウ</t>
    </rPh>
    <rPh sb="8" eb="10">
      <t>シュウニュウ</t>
    </rPh>
    <rPh sb="10" eb="12">
      <t>ミコ</t>
    </rPh>
    <rPh sb="12" eb="13">
      <t>ガク</t>
    </rPh>
    <rPh sb="17" eb="19">
      <t>ゴウケイ</t>
    </rPh>
    <rPh sb="19" eb="20">
      <t>ガク</t>
    </rPh>
    <rPh sb="21" eb="23">
      <t>キニュウ</t>
    </rPh>
    <phoneticPr fontId="2"/>
  </si>
  <si>
    <t>※減少率が30％未満の場合は対象となりません。
※①令和５年中の収入額が確認できる書類を添付してください。（令和５年確定申告書第一表の控えの写し（収入金額の記載がない場合は収支内訳書又は青色申告決算書の写し）、源泉徴収票の写し等）
※③収入減少により受け取った保険金・損害賠償金等（国や県から支給される各種給付金は含まない。）がある場合には、額が確認できる書類を添付してください。（帳簿、保険契約書等の写し等）</t>
    <rPh sb="1" eb="4">
      <t>ゲンショウリツ</t>
    </rPh>
    <rPh sb="8" eb="10">
      <t>ミマン</t>
    </rPh>
    <rPh sb="11" eb="13">
      <t>バアイ</t>
    </rPh>
    <rPh sb="14" eb="16">
      <t>タイショウ</t>
    </rPh>
    <rPh sb="26" eb="27">
      <t>レイ</t>
    </rPh>
    <rPh sb="27" eb="28">
      <t>ワ</t>
    </rPh>
    <rPh sb="29" eb="30">
      <t>ネン</t>
    </rPh>
    <rPh sb="30" eb="31">
      <t>チュウ</t>
    </rPh>
    <rPh sb="32" eb="34">
      <t>シュウニュウ</t>
    </rPh>
    <rPh sb="34" eb="35">
      <t>ガク</t>
    </rPh>
    <rPh sb="36" eb="38">
      <t>カクニン</t>
    </rPh>
    <rPh sb="41" eb="43">
      <t>ショルイ</t>
    </rPh>
    <rPh sb="44" eb="46">
      <t>テンプ</t>
    </rPh>
    <rPh sb="54" eb="55">
      <t>レイ</t>
    </rPh>
    <rPh sb="55" eb="56">
      <t>ワ</t>
    </rPh>
    <rPh sb="57" eb="58">
      <t>ネン</t>
    </rPh>
    <rPh sb="58" eb="60">
      <t>カクテイ</t>
    </rPh>
    <rPh sb="60" eb="62">
      <t>シンコク</t>
    </rPh>
    <rPh sb="62" eb="63">
      <t>ショ</t>
    </rPh>
    <rPh sb="63" eb="64">
      <t>ダイ</t>
    </rPh>
    <rPh sb="64" eb="65">
      <t>イッ</t>
    </rPh>
    <rPh sb="65" eb="66">
      <t>ヒョウ</t>
    </rPh>
    <rPh sb="67" eb="68">
      <t>ヒカ</t>
    </rPh>
    <rPh sb="70" eb="71">
      <t>ウツ</t>
    </rPh>
    <rPh sb="73" eb="75">
      <t>シュウニュウ</t>
    </rPh>
    <rPh sb="75" eb="77">
      <t>キンガク</t>
    </rPh>
    <rPh sb="78" eb="80">
      <t>キサイ</t>
    </rPh>
    <rPh sb="83" eb="85">
      <t>バアイ</t>
    </rPh>
    <rPh sb="86" eb="88">
      <t>シュウシ</t>
    </rPh>
    <rPh sb="88" eb="90">
      <t>ウチワケ</t>
    </rPh>
    <rPh sb="90" eb="91">
      <t>ショ</t>
    </rPh>
    <rPh sb="91" eb="92">
      <t>マタ</t>
    </rPh>
    <rPh sb="93" eb="95">
      <t>アオイロ</t>
    </rPh>
    <rPh sb="95" eb="97">
      <t>シンコク</t>
    </rPh>
    <rPh sb="97" eb="99">
      <t>ケッサン</t>
    </rPh>
    <rPh sb="99" eb="100">
      <t>ショ</t>
    </rPh>
    <rPh sb="101" eb="102">
      <t>ウツ</t>
    </rPh>
    <rPh sb="105" eb="110">
      <t>ゲンセンチョウシュウヒョウ</t>
    </rPh>
    <rPh sb="111" eb="112">
      <t>ウツ</t>
    </rPh>
    <rPh sb="113" eb="114">
      <t>トウ</t>
    </rPh>
    <rPh sb="118" eb="120">
      <t>シュウニュウ</t>
    </rPh>
    <rPh sb="120" eb="121">
      <t>ゲン</t>
    </rPh>
    <rPh sb="121" eb="122">
      <t>ショウ</t>
    </rPh>
    <rPh sb="125" eb="126">
      <t>ウ</t>
    </rPh>
    <rPh sb="127" eb="128">
      <t>ト</t>
    </rPh>
    <rPh sb="130" eb="133">
      <t>ホケンキン</t>
    </rPh>
    <rPh sb="134" eb="136">
      <t>ソンガイ</t>
    </rPh>
    <rPh sb="136" eb="139">
      <t>バイショウキン</t>
    </rPh>
    <rPh sb="139" eb="140">
      <t>トウ</t>
    </rPh>
    <rPh sb="141" eb="142">
      <t>クニ</t>
    </rPh>
    <rPh sb="143" eb="144">
      <t>ケン</t>
    </rPh>
    <rPh sb="146" eb="148">
      <t>シキュウ</t>
    </rPh>
    <rPh sb="151" eb="153">
      <t>カクシュ</t>
    </rPh>
    <rPh sb="153" eb="156">
      <t>キュウフキン</t>
    </rPh>
    <rPh sb="157" eb="158">
      <t>フク</t>
    </rPh>
    <rPh sb="166" eb="168">
      <t>バアイ</t>
    </rPh>
    <rPh sb="171" eb="172">
      <t>ガク</t>
    </rPh>
    <rPh sb="173" eb="175">
      <t>カクニン</t>
    </rPh>
    <rPh sb="178" eb="180">
      <t>ショルイ</t>
    </rPh>
    <rPh sb="181" eb="183">
      <t>テンプ</t>
    </rPh>
    <rPh sb="191" eb="193">
      <t>チョウボ</t>
    </rPh>
    <rPh sb="194" eb="196">
      <t>ホケン</t>
    </rPh>
    <rPh sb="196" eb="198">
      <t>ケイヤク</t>
    </rPh>
    <rPh sb="198" eb="199">
      <t>ショ</t>
    </rPh>
    <rPh sb="199" eb="200">
      <t>トウ</t>
    </rPh>
    <rPh sb="201" eb="202">
      <t>ウツ</t>
    </rPh>
    <rPh sb="203" eb="204">
      <t>トウ</t>
    </rPh>
    <phoneticPr fontId="2"/>
  </si>
  <si>
    <t>２　主たる生計維持者の令和６年中の収入見込額の算出について</t>
    <rPh sb="2" eb="3">
      <t>シュ</t>
    </rPh>
    <rPh sb="5" eb="7">
      <t>セイケイ</t>
    </rPh>
    <rPh sb="7" eb="9">
      <t>イジ</t>
    </rPh>
    <rPh sb="9" eb="10">
      <t>シャ</t>
    </rPh>
    <rPh sb="11" eb="12">
      <t>レイ</t>
    </rPh>
    <rPh sb="12" eb="13">
      <t>ワ</t>
    </rPh>
    <rPh sb="14" eb="15">
      <t>ネン</t>
    </rPh>
    <rPh sb="15" eb="16">
      <t>チュウ</t>
    </rPh>
    <rPh sb="17" eb="19">
      <t>シュウニュウ</t>
    </rPh>
    <rPh sb="19" eb="21">
      <t>ミコミ</t>
    </rPh>
    <rPh sb="21" eb="22">
      <t>ガク</t>
    </rPh>
    <rPh sb="23" eb="25">
      <t>サンシュツ</t>
    </rPh>
    <phoneticPr fontId="2"/>
  </si>
  <si>
    <t>３　主たる生計維持者及び全ての被保険者の令和５年中の所得について</t>
    <rPh sb="2" eb="3">
      <t>シュ</t>
    </rPh>
    <rPh sb="5" eb="7">
      <t>セイケイ</t>
    </rPh>
    <rPh sb="7" eb="9">
      <t>イジ</t>
    </rPh>
    <rPh sb="9" eb="10">
      <t>シャ</t>
    </rPh>
    <rPh sb="10" eb="11">
      <t>オヨ</t>
    </rPh>
    <rPh sb="12" eb="13">
      <t>スベ</t>
    </rPh>
    <rPh sb="15" eb="19">
      <t>ヒホケンシャ</t>
    </rPh>
    <rPh sb="20" eb="21">
      <t>レイ</t>
    </rPh>
    <rPh sb="21" eb="22">
      <t>ワ</t>
    </rPh>
    <rPh sb="23" eb="24">
      <t>ネン</t>
    </rPh>
    <rPh sb="24" eb="25">
      <t>チュウ</t>
    </rPh>
    <rPh sb="26" eb="28">
      <t>ショトク</t>
    </rPh>
    <phoneticPr fontId="2"/>
  </si>
  <si>
    <t>令和５年中の
合計所得金額</t>
    <rPh sb="0" eb="1">
      <t>レイ</t>
    </rPh>
    <rPh sb="1" eb="2">
      <t>ワ</t>
    </rPh>
    <rPh sb="3" eb="4">
      <t>ネン</t>
    </rPh>
    <rPh sb="4" eb="5">
      <t>チュウ</t>
    </rPh>
    <rPh sb="7" eb="9">
      <t>ゴウケイ</t>
    </rPh>
    <rPh sb="9" eb="11">
      <t>ショトク</t>
    </rPh>
    <rPh sb="11" eb="12">
      <t>キン</t>
    </rPh>
    <rPh sb="12" eb="13">
      <t>ガク</t>
    </rPh>
    <phoneticPr fontId="2"/>
  </si>
  <si>
    <t>令和６年能登半島地震の影響で、１月から3月まで休業した。店や設備の点検等の安全を確認が終わり4月から事業を再開した。それ以降は少しづつ客が戻りつつあるが、約3か月休業していたので例年のような収入は見込めない状況である。前年と比較し、30％以上の収入減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</si>
</sst>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quot;"/>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8"/>
      <color theme="1"/>
      <name val="ＭＳ Ｐゴシック"/>
      <family val="2"/>
      <charset val="128"/>
      <scheme val="minor"/>
    </font>
    <font>
      <sz val="11"/>
      <color theme="1"/>
      <name val="ＭＳ Ｐ明朝"/>
      <family val="1"/>
      <charset val="128"/>
    </font>
    <font>
      <b/>
      <sz val="13"/>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sz val="9"/>
      <color theme="1"/>
      <name val="HGP創英角ﾎﾟｯﾌﾟ体"/>
      <family val="3"/>
      <charset val="128"/>
    </font>
    <font>
      <sz val="11"/>
      <color theme="1"/>
      <name val="ＭＳ 明朝"/>
      <family val="1"/>
      <charset val="128"/>
    </font>
    <font>
      <sz val="36"/>
      <color rgb="FFFF0000"/>
      <name val="ＭＳ Ｐゴシック"/>
      <family val="2"/>
      <charset val="128"/>
      <scheme val="minor"/>
    </font>
    <font>
      <sz val="11"/>
      <color rgb="FFFF0000"/>
      <name val="ＭＳ Ｐゴシック"/>
      <family val="3"/>
      <charset val="128"/>
      <scheme val="minor"/>
    </font>
    <font>
      <b/>
      <sz val="36"/>
      <color rgb="FFFF0000"/>
      <name val="ＭＳ Ｐゴシック"/>
      <family val="3"/>
      <charset val="128"/>
      <scheme val="minor"/>
    </font>
    <font>
      <sz val="36"/>
      <color rgb="FFFF0000"/>
      <name val="ＭＳ Ｐゴシック"/>
      <family val="3"/>
      <charset val="128"/>
      <scheme val="minor"/>
    </font>
    <font>
      <sz val="18"/>
      <color rgb="FFFF0000"/>
      <name val="ＭＳ Ｐゴシック"/>
      <family val="3"/>
      <charset val="128"/>
      <scheme val="minor"/>
    </font>
    <font>
      <b/>
      <sz val="24"/>
      <color rgb="FFFF0000"/>
      <name val="ＭＳ Ｐゴシック"/>
      <family val="3"/>
      <charset val="128"/>
      <scheme val="minor"/>
    </font>
    <font>
      <sz val="9"/>
      <color theme="1"/>
      <name val="ＭＳ Ｐゴシック"/>
      <family val="2"/>
      <charset val="128"/>
      <scheme val="minor"/>
    </font>
    <font>
      <sz val="9"/>
      <color theme="1"/>
      <name val="Segoe UI Symbol"/>
      <family val="2"/>
    </font>
    <font>
      <sz val="11"/>
      <color theme="1"/>
      <name val="HGP創英角ｺﾞｼｯｸUB"/>
      <family val="3"/>
      <charset val="128"/>
    </font>
    <font>
      <sz val="8"/>
      <color theme="1"/>
      <name val="HGP創英角ﾎﾟｯﾌﾟ体"/>
      <family val="3"/>
      <charset val="128"/>
    </font>
    <font>
      <sz val="10"/>
      <color theme="1"/>
      <name val="ＭＳ 明朝"/>
      <family val="1"/>
      <charset val="128"/>
    </font>
    <font>
      <sz val="11"/>
      <color theme="1"/>
      <name val="HGS創英角ﾎﾟｯﾌﾟ体"/>
      <family val="3"/>
      <charset val="128"/>
    </font>
    <font>
      <sz val="11"/>
      <color theme="1"/>
      <name val="HG創英角ﾎﾟｯﾌﾟ体"/>
      <family val="3"/>
      <charset val="128"/>
    </font>
    <font>
      <sz val="9"/>
      <color theme="1"/>
      <name val="ＭＳ Ｐゴシック"/>
      <family val="3"/>
      <charset val="128"/>
      <scheme val="minor"/>
    </font>
  </fonts>
  <fills count="6">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rgb="FFFFFF66"/>
        <bgColor indexed="64"/>
      </patternFill>
    </fill>
    <fill>
      <patternFill patternType="solid">
        <fgColor rgb="FFFFFF99"/>
        <bgColor indexed="64"/>
      </patternFill>
    </fill>
  </fills>
  <borders count="7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ouble">
        <color auto="1"/>
      </top>
      <bottom/>
      <diagonal/>
    </border>
    <border>
      <left style="thin">
        <color auto="1"/>
      </left>
      <right/>
      <top style="thin">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ck">
        <color auto="1"/>
      </left>
      <right style="thin">
        <color auto="1"/>
      </right>
      <top style="double">
        <color auto="1"/>
      </top>
      <bottom/>
      <diagonal/>
    </border>
    <border>
      <left style="thin">
        <color auto="1"/>
      </left>
      <right style="thick">
        <color auto="1"/>
      </right>
      <top style="double">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diagonal/>
    </border>
    <border>
      <left style="thin">
        <color auto="1"/>
      </left>
      <right style="thick">
        <color auto="1"/>
      </right>
      <top/>
      <bottom/>
      <diagonal/>
    </border>
    <border>
      <left/>
      <right/>
      <top/>
      <bottom style="thin">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double">
        <color auto="1"/>
      </bottom>
      <diagonal/>
    </border>
    <border>
      <left/>
      <right style="thick">
        <color auto="1"/>
      </right>
      <top style="thick">
        <color auto="1"/>
      </top>
      <bottom style="double">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double">
        <color auto="1"/>
      </top>
      <bottom/>
      <diagonal/>
    </border>
    <border>
      <left style="thick">
        <color auto="1"/>
      </left>
      <right/>
      <top style="thin">
        <color auto="1"/>
      </top>
      <bottom/>
      <diagonal/>
    </border>
    <border>
      <left/>
      <right/>
      <top style="thin">
        <color auto="1"/>
      </top>
      <bottom/>
      <diagonal/>
    </border>
    <border>
      <left/>
      <right style="thick">
        <color auto="1"/>
      </right>
      <top style="thin">
        <color auto="1"/>
      </top>
      <bottom/>
      <diagonal/>
    </border>
    <border>
      <left style="thin">
        <color auto="1"/>
      </left>
      <right style="thin">
        <color auto="1"/>
      </right>
      <top style="thick">
        <color auto="1"/>
      </top>
      <bottom style="double">
        <color auto="1"/>
      </bottom>
      <diagonal/>
    </border>
    <border>
      <left/>
      <right style="thin">
        <color auto="1"/>
      </right>
      <top style="thin">
        <color auto="1"/>
      </top>
      <bottom/>
      <diagonal/>
    </border>
    <border>
      <left/>
      <right style="thin">
        <color auto="1"/>
      </right>
      <top/>
      <bottom style="thick">
        <color auto="1"/>
      </bottom>
      <diagonal/>
    </border>
    <border>
      <left style="thin">
        <color auto="1"/>
      </left>
      <right/>
      <top/>
      <bottom/>
      <diagonal/>
    </border>
    <border>
      <left style="thin">
        <color auto="1"/>
      </left>
      <right/>
      <top style="thin">
        <color auto="1"/>
      </top>
      <bottom/>
      <diagonal/>
    </border>
    <border>
      <left style="thin">
        <color auto="1"/>
      </left>
      <right/>
      <top style="thick">
        <color auto="1"/>
      </top>
      <bottom/>
      <diagonal/>
    </border>
    <border>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thick">
        <color auto="1"/>
      </right>
      <top/>
      <bottom style="thick">
        <color auto="1"/>
      </bottom>
      <diagonal/>
    </border>
    <border>
      <left style="thick">
        <color auto="1"/>
      </left>
      <right style="thin">
        <color auto="1"/>
      </right>
      <top style="thick">
        <color auto="1"/>
      </top>
      <bottom style="thin">
        <color auto="1"/>
      </bottom>
      <diagonal/>
    </border>
    <border>
      <left/>
      <right style="thin">
        <color auto="1"/>
      </right>
      <top style="thick">
        <color auto="1"/>
      </top>
      <bottom/>
      <diagonal/>
    </border>
    <border>
      <left style="thin">
        <color auto="1"/>
      </left>
      <right/>
      <top/>
      <bottom style="thick">
        <color auto="1"/>
      </bottom>
      <diagonal/>
    </border>
    <border>
      <left style="thin">
        <color auto="1"/>
      </left>
      <right style="thin">
        <color auto="1"/>
      </right>
      <top/>
      <bottom style="thick">
        <color auto="1"/>
      </bottom>
      <diagonal/>
    </border>
    <border>
      <left/>
      <right style="thin">
        <color auto="1"/>
      </right>
      <top style="thick">
        <color auto="1"/>
      </top>
      <bottom style="thick">
        <color auto="1"/>
      </bottom>
      <diagonal/>
    </border>
    <border>
      <left style="thick">
        <color auto="1"/>
      </left>
      <right style="thin">
        <color auto="1"/>
      </right>
      <top/>
      <bottom style="thick">
        <color auto="1"/>
      </bottom>
      <diagonal/>
    </border>
    <border diagonalUp="1">
      <left style="thin">
        <color auto="1"/>
      </left>
      <right style="thin">
        <color auto="1"/>
      </right>
      <top/>
      <bottom style="thick">
        <color auto="1"/>
      </bottom>
      <diagonal style="thin">
        <color auto="1"/>
      </diagonal>
    </border>
    <border diagonalUp="1">
      <left style="thin">
        <color auto="1"/>
      </left>
      <right style="thick">
        <color auto="1"/>
      </right>
      <top/>
      <bottom style="thick">
        <color auto="1"/>
      </bottom>
      <diagonal style="thin">
        <color auto="1"/>
      </diagonal>
    </border>
    <border diagonalUp="1">
      <left style="thin">
        <color auto="1"/>
      </left>
      <right style="thin">
        <color auto="1"/>
      </right>
      <top style="double">
        <color auto="1"/>
      </top>
      <bottom/>
      <diagonal style="thin">
        <color auto="1"/>
      </diagonal>
    </border>
    <border diagonalUp="1">
      <left style="thin">
        <color auto="1"/>
      </left>
      <right style="thick">
        <color auto="1"/>
      </right>
      <top style="double">
        <color auto="1"/>
      </top>
      <bottom/>
      <diagonal style="thin">
        <color auto="1"/>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auto="1"/>
      </left>
      <right style="medium">
        <color indexed="64"/>
      </right>
      <top/>
      <bottom/>
      <diagonal/>
    </border>
    <border>
      <left style="thick">
        <color auto="1"/>
      </left>
      <right style="thin">
        <color auto="1"/>
      </right>
      <top/>
      <bottom style="double">
        <color auto="1"/>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19">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center" vertical="center"/>
    </xf>
    <xf numFmtId="0" fontId="0" fillId="0" borderId="40" xfId="0" applyBorder="1"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0" fontId="0" fillId="0" borderId="36" xfId="0" applyBorder="1">
      <alignment vertical="center"/>
    </xf>
    <xf numFmtId="0" fontId="0" fillId="0" borderId="42" xfId="0" applyBorder="1">
      <alignment vertical="center"/>
    </xf>
    <xf numFmtId="0" fontId="0" fillId="0" borderId="49" xfId="0" applyBorder="1">
      <alignment vertical="center"/>
    </xf>
    <xf numFmtId="0" fontId="0" fillId="0" borderId="36" xfId="0" applyBorder="1" applyAlignment="1">
      <alignment horizontal="left" vertical="top"/>
    </xf>
    <xf numFmtId="0" fontId="0" fillId="0" borderId="17" xfId="0" applyBorder="1" applyAlignment="1">
      <alignment horizontal="left" vertical="top"/>
    </xf>
    <xf numFmtId="0" fontId="11" fillId="0" borderId="42" xfId="0" applyFont="1" applyBorder="1">
      <alignment vertical="center"/>
    </xf>
    <xf numFmtId="0" fontId="12" fillId="0" borderId="0" xfId="0" applyFont="1">
      <alignment vertical="center"/>
    </xf>
    <xf numFmtId="0" fontId="5" fillId="0" borderId="67" xfId="0" applyFont="1" applyBorder="1" applyAlignment="1">
      <alignment horizontal="center" vertical="center"/>
    </xf>
    <xf numFmtId="38" fontId="0" fillId="0" borderId="0" xfId="2" applyFont="1">
      <alignment vertical="center"/>
    </xf>
    <xf numFmtId="0" fontId="0" fillId="0" borderId="0" xfId="0" applyAlignment="1">
      <alignment horizontal="right" vertical="center" shrinkToFit="1"/>
    </xf>
    <xf numFmtId="0" fontId="0" fillId="2" borderId="41" xfId="0" applyFill="1" applyBorder="1">
      <alignment vertical="center"/>
    </xf>
    <xf numFmtId="0" fontId="0" fillId="2" borderId="42" xfId="0" applyFill="1" applyBorder="1" applyAlignment="1">
      <alignment horizontal="center" vertical="center"/>
    </xf>
    <xf numFmtId="0" fontId="0" fillId="2" borderId="17" xfId="0" applyFill="1" applyBorder="1" applyAlignment="1">
      <alignment horizontal="center" vertical="center"/>
    </xf>
    <xf numFmtId="0" fontId="0" fillId="2" borderId="63" xfId="0" applyFill="1" applyBorder="1" applyAlignment="1">
      <alignment horizontal="center" vertic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28" xfId="0" applyFill="1" applyBorder="1" applyAlignment="1">
      <alignment horizontal="center" vertical="center"/>
    </xf>
    <xf numFmtId="0" fontId="0" fillId="2" borderId="1" xfId="0" applyFill="1" applyBorder="1" applyAlignment="1">
      <alignment horizontal="center" vertical="center"/>
    </xf>
    <xf numFmtId="0" fontId="0" fillId="2" borderId="32" xfId="0" applyFill="1" applyBorder="1" applyAlignment="1">
      <alignment horizontal="center" vertical="center"/>
    </xf>
    <xf numFmtId="0" fontId="0" fillId="2" borderId="23" xfId="0" applyFill="1" applyBorder="1" applyAlignment="1">
      <alignment horizontal="center" vertical="center"/>
    </xf>
    <xf numFmtId="0" fontId="0" fillId="2" borderId="31" xfId="0" applyFill="1" applyBorder="1" applyAlignment="1">
      <alignment horizontal="center" vertical="center"/>
    </xf>
    <xf numFmtId="0" fontId="0" fillId="2" borderId="24" xfId="0" applyFill="1" applyBorder="1" applyAlignment="1">
      <alignment horizontal="center" vertical="center" wrapText="1"/>
    </xf>
    <xf numFmtId="0" fontId="0" fillId="2" borderId="43" xfId="0" applyFill="1" applyBorder="1" applyAlignment="1">
      <alignment horizontal="left" vertical="center" shrinkToFit="1"/>
    </xf>
    <xf numFmtId="0" fontId="0" fillId="2" borderId="12" xfId="0" applyFill="1" applyBorder="1" applyAlignment="1">
      <alignment horizontal="center" vertical="center"/>
    </xf>
    <xf numFmtId="0" fontId="0" fillId="2" borderId="0" xfId="0" applyFill="1" applyAlignment="1">
      <alignment horizontal="center" vertical="center" wrapText="1"/>
    </xf>
    <xf numFmtId="0" fontId="18" fillId="0" borderId="0" xfId="0" applyFont="1">
      <alignment vertical="center"/>
    </xf>
    <xf numFmtId="0" fontId="22" fillId="0" borderId="0" xfId="0" applyFont="1">
      <alignment vertical="center"/>
    </xf>
    <xf numFmtId="0" fontId="13" fillId="0" borderId="62" xfId="0" applyFont="1" applyBorder="1" applyAlignment="1">
      <alignment horizontal="center" vertical="center"/>
    </xf>
    <xf numFmtId="0" fontId="0" fillId="2" borderId="34" xfId="0" applyFill="1" applyBorder="1" applyAlignment="1">
      <alignment horizontal="center" vertical="center" wrapText="1"/>
    </xf>
    <xf numFmtId="0" fontId="5" fillId="0" borderId="6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right" vertical="center"/>
      <protection locked="0"/>
    </xf>
    <xf numFmtId="0" fontId="0" fillId="2" borderId="63" xfId="0" applyFill="1" applyBorder="1" applyAlignment="1" applyProtection="1">
      <alignment horizontal="center" vertical="center"/>
      <protection locked="0"/>
    </xf>
    <xf numFmtId="0" fontId="0" fillId="2" borderId="41" xfId="0" applyFill="1" applyBorder="1" applyProtection="1">
      <alignment vertical="center"/>
      <protection locked="0"/>
    </xf>
    <xf numFmtId="0" fontId="0" fillId="2" borderId="42"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43" xfId="0" applyFill="1" applyBorder="1" applyAlignment="1" applyProtection="1">
      <alignment horizontal="left" vertical="center" shrinkToFi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3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0" xfId="0" applyAlignment="1" applyProtection="1">
      <alignment horizontal="left" vertical="center"/>
      <protection locked="0"/>
    </xf>
    <xf numFmtId="0" fontId="18" fillId="0" borderId="0" xfId="0" applyFont="1" applyProtection="1">
      <alignment vertical="center"/>
      <protection locked="0"/>
    </xf>
    <xf numFmtId="0" fontId="12" fillId="0" borderId="0" xfId="0" applyFont="1" applyProtection="1">
      <alignment vertical="center"/>
      <protection locked="0"/>
    </xf>
    <xf numFmtId="0" fontId="1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0" fillId="2" borderId="48" xfId="0" applyFill="1" applyBorder="1" applyAlignment="1" applyProtection="1">
      <alignment horizontal="center" vertical="center" wrapText="1"/>
      <protection locked="0"/>
    </xf>
    <xf numFmtId="0" fontId="0" fillId="0" borderId="36" xfId="0" applyBorder="1" applyProtection="1">
      <alignment vertical="center"/>
      <protection locked="0"/>
    </xf>
    <xf numFmtId="0" fontId="0" fillId="0" borderId="42" xfId="0" applyBorder="1" applyProtection="1">
      <alignment vertical="center"/>
      <protection locked="0"/>
    </xf>
    <xf numFmtId="0" fontId="0" fillId="0" borderId="49" xfId="0" applyBorder="1" applyProtection="1">
      <alignment vertical="center"/>
      <protection locked="0"/>
    </xf>
    <xf numFmtId="0" fontId="0" fillId="0" borderId="3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2" borderId="1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19" fillId="0" borderId="59" xfId="0" applyFont="1" applyBorder="1" applyProtection="1">
      <alignment vertical="center"/>
      <protection locked="0"/>
    </xf>
    <xf numFmtId="0" fontId="22" fillId="0" borderId="59" xfId="0" applyFont="1" applyBorder="1" applyProtection="1">
      <alignment vertical="center"/>
      <protection locked="0"/>
    </xf>
    <xf numFmtId="0" fontId="19" fillId="0" borderId="0" xfId="0" applyFont="1" applyAlignment="1" applyProtection="1">
      <alignment horizontal="center" vertical="center"/>
      <protection locked="0"/>
    </xf>
    <xf numFmtId="0" fontId="22" fillId="0" borderId="0" xfId="0" applyFont="1" applyAlignment="1" applyProtection="1">
      <alignment horizontal="right" vertical="center"/>
      <protection locked="0"/>
    </xf>
    <xf numFmtId="0" fontId="0" fillId="2" borderId="28" xfId="0" applyFill="1" applyBorder="1" applyAlignment="1" applyProtection="1">
      <alignment horizontal="center" vertical="center"/>
      <protection locked="0"/>
    </xf>
    <xf numFmtId="0" fontId="11" fillId="0" borderId="0" xfId="0" applyFont="1" applyAlignment="1" applyProtection="1">
      <alignment horizontal="left" vertical="center" wrapText="1"/>
      <protection locked="0"/>
    </xf>
    <xf numFmtId="0" fontId="0" fillId="2" borderId="23"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24" xfId="0" applyFill="1"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0" fontId="0" fillId="0" borderId="0" xfId="0" applyAlignment="1" applyProtection="1">
      <alignment horizontal="center" vertical="center"/>
      <protection locked="0"/>
    </xf>
    <xf numFmtId="0" fontId="11" fillId="0" borderId="42" xfId="0" applyFont="1" applyBorder="1" applyProtection="1">
      <alignment vertical="center"/>
      <protection locked="0"/>
    </xf>
    <xf numFmtId="0" fontId="0" fillId="4" borderId="0" xfId="0" applyFill="1" applyProtection="1">
      <alignment vertical="center"/>
      <protection locked="0"/>
    </xf>
    <xf numFmtId="0" fontId="16" fillId="5" borderId="62" xfId="0" applyFont="1" applyFill="1" applyBorder="1" applyAlignment="1" applyProtection="1">
      <alignment horizontal="center" vertical="center"/>
      <protection locked="0"/>
    </xf>
    <xf numFmtId="0" fontId="21" fillId="0" borderId="63" xfId="0" applyFont="1" applyBorder="1" applyAlignment="1" applyProtection="1">
      <alignment horizontal="left" vertical="center" wrapText="1"/>
      <protection locked="0"/>
    </xf>
    <xf numFmtId="0" fontId="21" fillId="0" borderId="68" xfId="0" applyFont="1" applyBorder="1" applyAlignment="1" applyProtection="1">
      <alignment horizontal="left" vertical="center" wrapText="1"/>
      <protection locked="0"/>
    </xf>
    <xf numFmtId="0" fontId="21" fillId="0" borderId="69" xfId="0" applyFont="1" applyBorder="1" applyAlignment="1" applyProtection="1">
      <alignment horizontal="left" vertical="center" wrapText="1"/>
      <protection locked="0"/>
    </xf>
    <xf numFmtId="0" fontId="0" fillId="0" borderId="70" xfId="0" applyBorder="1" applyAlignment="1" applyProtection="1">
      <alignment horizontal="center" vertical="center"/>
      <protection locked="0"/>
    </xf>
    <xf numFmtId="0" fontId="17" fillId="0" borderId="63"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xf numFmtId="0" fontId="17" fillId="0" borderId="69" xfId="0" applyFont="1" applyBorder="1" applyAlignment="1" applyProtection="1">
      <alignment horizontal="center" vertical="center"/>
      <protection locked="0"/>
    </xf>
    <xf numFmtId="0" fontId="20" fillId="0" borderId="63" xfId="0" applyFont="1" applyBorder="1" applyAlignment="1" applyProtection="1">
      <alignment horizontal="center" vertical="center"/>
      <protection locked="0"/>
    </xf>
    <xf numFmtId="0" fontId="20" fillId="0" borderId="68" xfId="0" applyFont="1" applyBorder="1" applyAlignment="1" applyProtection="1">
      <alignment horizontal="center" vertical="center"/>
      <protection locked="0"/>
    </xf>
    <xf numFmtId="0" fontId="20" fillId="0" borderId="69" xfId="0" applyFont="1" applyBorder="1" applyAlignment="1" applyProtection="1">
      <alignment horizontal="center" vertical="center"/>
      <protection locked="0"/>
    </xf>
    <xf numFmtId="176" fontId="22" fillId="0" borderId="63" xfId="0" applyNumberFormat="1" applyFont="1" applyBorder="1" applyAlignment="1" applyProtection="1">
      <alignment horizontal="center" vertical="center"/>
      <protection locked="0"/>
    </xf>
    <xf numFmtId="176" fontId="22" fillId="0" borderId="68" xfId="0" applyNumberFormat="1" applyFont="1" applyBorder="1" applyAlignment="1" applyProtection="1">
      <alignment horizontal="center" vertical="center"/>
      <protection locked="0"/>
    </xf>
    <xf numFmtId="176" fontId="22" fillId="0" borderId="69" xfId="0" applyNumberFormat="1" applyFont="1" applyBorder="1" applyAlignment="1" applyProtection="1">
      <alignment horizontal="center" vertical="center"/>
      <protection locked="0"/>
    </xf>
    <xf numFmtId="176" fontId="22" fillId="0" borderId="60" xfId="0" applyNumberFormat="1" applyFont="1" applyBorder="1" applyAlignment="1" applyProtection="1">
      <alignment horizontal="center" vertical="center"/>
      <protection locked="0"/>
    </xf>
    <xf numFmtId="176" fontId="22" fillId="0" borderId="72" xfId="0" applyNumberFormat="1" applyFont="1" applyBorder="1" applyAlignment="1" applyProtection="1">
      <alignment horizontal="center" vertical="center"/>
      <protection locked="0"/>
    </xf>
    <xf numFmtId="176" fontId="22" fillId="0" borderId="73" xfId="0" applyNumberFormat="1" applyFont="1" applyBorder="1" applyAlignment="1" applyProtection="1">
      <alignment horizontal="center" vertical="center"/>
      <protection locked="0"/>
    </xf>
    <xf numFmtId="176" fontId="16" fillId="5" borderId="13" xfId="0" applyNumberFormat="1" applyFont="1" applyFill="1" applyBorder="1" applyAlignment="1" applyProtection="1">
      <alignment horizontal="right" vertical="center"/>
      <protection locked="0"/>
    </xf>
    <xf numFmtId="176" fontId="16" fillId="5" borderId="11" xfId="0" applyNumberFormat="1" applyFont="1" applyFill="1" applyBorder="1" applyAlignment="1" applyProtection="1">
      <alignment horizontal="right" vertical="center"/>
      <protection locked="0"/>
    </xf>
    <xf numFmtId="176" fontId="16" fillId="0" borderId="13" xfId="0" applyNumberFormat="1" applyFont="1" applyBorder="1" applyAlignment="1" applyProtection="1">
      <alignment horizontal="right" vertical="center"/>
      <protection locked="0"/>
    </xf>
    <xf numFmtId="176" fontId="16" fillId="0" borderId="47" xfId="0" applyNumberFormat="1" applyFont="1" applyBorder="1" applyAlignment="1" applyProtection="1">
      <alignment horizontal="right" vertical="center"/>
      <protection locked="0"/>
    </xf>
    <xf numFmtId="0" fontId="16" fillId="5" borderId="28" xfId="0" applyFont="1" applyFill="1" applyBorder="1" applyAlignment="1" applyProtection="1">
      <alignment horizontal="center" vertical="center"/>
      <protection locked="0"/>
    </xf>
    <xf numFmtId="0" fontId="16" fillId="5" borderId="25"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5" borderId="3" xfId="0"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center" shrinkToFit="1"/>
      <protection locked="0"/>
    </xf>
    <xf numFmtId="0" fontId="16" fillId="5" borderId="2" xfId="0" applyFont="1" applyFill="1" applyBorder="1" applyAlignment="1" applyProtection="1">
      <alignment horizontal="center" vertical="center" shrinkToFit="1"/>
      <protection locked="0"/>
    </xf>
    <xf numFmtId="0" fontId="16" fillId="5" borderId="27" xfId="0" applyFont="1" applyFill="1" applyBorder="1" applyAlignment="1" applyProtection="1">
      <alignment horizontal="center" vertical="center"/>
      <protection locked="0"/>
    </xf>
    <xf numFmtId="0" fontId="16" fillId="5" borderId="18" xfId="0" applyFont="1" applyFill="1" applyBorder="1" applyAlignment="1" applyProtection="1">
      <alignment horizontal="center" vertical="center"/>
      <protection locked="0"/>
    </xf>
    <xf numFmtId="176" fontId="16" fillId="5" borderId="9" xfId="0" applyNumberFormat="1" applyFont="1" applyFill="1" applyBorder="1" applyAlignment="1" applyProtection="1">
      <alignment horizontal="right" vertical="center"/>
      <protection locked="0"/>
    </xf>
    <xf numFmtId="0" fontId="4" fillId="2" borderId="38" xfId="0" applyFont="1" applyFill="1" applyBorder="1" applyAlignment="1" applyProtection="1">
      <alignment horizontal="left" vertical="center"/>
      <protection locked="0"/>
    </xf>
    <xf numFmtId="0" fontId="6" fillId="2" borderId="39" xfId="0" applyFont="1" applyFill="1" applyBorder="1" applyAlignment="1" applyProtection="1">
      <alignment horizontal="left" vertical="center"/>
      <protection locked="0"/>
    </xf>
    <xf numFmtId="0" fontId="6" fillId="2" borderId="52" xfId="0" applyFont="1" applyFill="1" applyBorder="1" applyAlignment="1" applyProtection="1">
      <alignment horizontal="left" vertical="center"/>
      <protection locked="0"/>
    </xf>
    <xf numFmtId="0" fontId="0" fillId="2" borderId="28" xfId="0"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6" fillId="5" borderId="5" xfId="0" applyFont="1" applyFill="1" applyBorder="1" applyAlignment="1" applyProtection="1">
      <alignment horizontal="center" vertical="center" shrinkToFit="1"/>
      <protection locked="0"/>
    </xf>
    <xf numFmtId="0" fontId="16" fillId="5" borderId="44" xfId="0" applyFont="1" applyFill="1" applyBorder="1" applyAlignment="1" applyProtection="1">
      <alignment horizontal="center" vertical="center" shrinkToFit="1"/>
      <protection locked="0"/>
    </xf>
    <xf numFmtId="0" fontId="16" fillId="5" borderId="34" xfId="0" applyFont="1" applyFill="1" applyBorder="1" applyAlignment="1" applyProtection="1">
      <alignment horizontal="center" vertical="center"/>
      <protection locked="0"/>
    </xf>
    <xf numFmtId="0" fontId="16" fillId="5" borderId="0" xfId="0" applyFont="1" applyFill="1" applyAlignment="1" applyProtection="1">
      <alignment horizontal="center" vertical="center"/>
      <protection locked="0"/>
    </xf>
    <xf numFmtId="0" fontId="16" fillId="5" borderId="45" xfId="0" applyFont="1" applyFill="1" applyBorder="1" applyAlignment="1" applyProtection="1">
      <alignment horizontal="center" vertical="center"/>
      <protection locked="0"/>
    </xf>
    <xf numFmtId="0" fontId="16" fillId="5" borderId="46" xfId="0" applyFont="1" applyFill="1" applyBorder="1" applyAlignment="1" applyProtection="1">
      <alignment horizontal="center" vertical="center"/>
      <protection locked="0"/>
    </xf>
    <xf numFmtId="0" fontId="16" fillId="5" borderId="16" xfId="0" applyFont="1" applyFill="1" applyBorder="1" applyAlignment="1" applyProtection="1">
      <alignment horizontal="center" vertical="center"/>
      <protection locked="0"/>
    </xf>
    <xf numFmtId="0" fontId="16" fillId="5" borderId="37" xfId="0" applyFont="1" applyFill="1" applyBorder="1" applyAlignment="1" applyProtection="1">
      <alignment horizontal="center" vertical="center"/>
      <protection locked="0"/>
    </xf>
    <xf numFmtId="176" fontId="16" fillId="5" borderId="4" xfId="0" applyNumberFormat="1" applyFont="1" applyFill="1" applyBorder="1" applyAlignment="1">
      <alignment horizontal="right" vertical="center"/>
    </xf>
    <xf numFmtId="176" fontId="16" fillId="5" borderId="2" xfId="0" applyNumberFormat="1" applyFont="1" applyFill="1" applyBorder="1" applyAlignment="1">
      <alignment horizontal="right" vertical="center"/>
    </xf>
    <xf numFmtId="176" fontId="16" fillId="5" borderId="1" xfId="0" applyNumberFormat="1" applyFont="1" applyFill="1" applyBorder="1" applyAlignment="1">
      <alignment horizontal="right" vertical="center"/>
    </xf>
    <xf numFmtId="176" fontId="16" fillId="5" borderId="3" xfId="0" applyNumberFormat="1" applyFont="1" applyFill="1" applyBorder="1" applyAlignment="1">
      <alignment horizontal="right" vertical="center"/>
    </xf>
    <xf numFmtId="176" fontId="16" fillId="3" borderId="4" xfId="0" applyNumberFormat="1" applyFont="1" applyFill="1" applyBorder="1" applyAlignment="1">
      <alignment horizontal="right" vertical="center"/>
    </xf>
    <xf numFmtId="176" fontId="16" fillId="3" borderId="3" xfId="0" applyNumberFormat="1" applyFont="1" applyFill="1" applyBorder="1" applyAlignment="1">
      <alignment horizontal="right" vertical="center"/>
    </xf>
    <xf numFmtId="176" fontId="16" fillId="3" borderId="1" xfId="0" applyNumberFormat="1" applyFont="1" applyFill="1" applyBorder="1" applyAlignment="1">
      <alignment horizontal="right" vertical="center"/>
    </xf>
    <xf numFmtId="176" fontId="16" fillId="3" borderId="2" xfId="0" applyNumberFormat="1" applyFont="1" applyFill="1" applyBorder="1" applyAlignment="1">
      <alignment horizontal="right" vertical="center"/>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11" fillId="0" borderId="42" xfId="0" applyFont="1" applyBorder="1" applyAlignment="1" applyProtection="1">
      <alignment horizontal="left" vertical="center" wrapText="1"/>
      <protection locked="0"/>
    </xf>
    <xf numFmtId="0" fontId="0" fillId="2" borderId="58" xfId="0" applyFill="1" applyBorder="1" applyAlignment="1" applyProtection="1">
      <alignment horizontal="center" vertical="center"/>
      <protection locked="0"/>
    </xf>
    <xf numFmtId="0" fontId="0" fillId="2" borderId="60"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176" fontId="0" fillId="0" borderId="56" xfId="0" applyNumberFormat="1" applyBorder="1" applyAlignment="1" applyProtection="1">
      <alignment horizontal="right" vertical="center"/>
      <protection locked="0"/>
    </xf>
    <xf numFmtId="176" fontId="0" fillId="0" borderId="54" xfId="0" applyNumberFormat="1" applyBorder="1" applyAlignment="1" applyProtection="1">
      <alignment horizontal="right" vertical="center"/>
      <protection locked="0"/>
    </xf>
    <xf numFmtId="0" fontId="16" fillId="5" borderId="34" xfId="0" applyFont="1" applyFill="1" applyBorder="1" applyAlignment="1" applyProtection="1">
      <alignment horizontal="center" vertical="top"/>
      <protection locked="0"/>
    </xf>
    <xf numFmtId="0" fontId="16" fillId="5" borderId="19" xfId="0" applyFont="1" applyFill="1" applyBorder="1" applyAlignment="1" applyProtection="1">
      <alignment horizontal="center" vertical="top"/>
      <protection locked="0"/>
    </xf>
    <xf numFmtId="0" fontId="16" fillId="5" borderId="46" xfId="0" applyFont="1" applyFill="1" applyBorder="1" applyAlignment="1" applyProtection="1">
      <alignment horizontal="center" vertical="top"/>
      <protection locked="0"/>
    </xf>
    <xf numFmtId="0" fontId="16" fillId="5" borderId="26" xfId="0" applyFont="1" applyFill="1" applyBorder="1" applyAlignment="1" applyProtection="1">
      <alignment horizontal="center" vertical="top"/>
      <protection locked="0"/>
    </xf>
    <xf numFmtId="0" fontId="0" fillId="2" borderId="5" xfId="0" applyFill="1" applyBorder="1" applyAlignment="1" applyProtection="1">
      <alignment horizontal="left" vertical="top"/>
      <protection locked="0"/>
    </xf>
    <xf numFmtId="0" fontId="0" fillId="2" borderId="44" xfId="0" applyFill="1" applyBorder="1" applyAlignment="1" applyProtection="1">
      <alignment horizontal="left" vertical="top"/>
      <protection locked="0"/>
    </xf>
    <xf numFmtId="176" fontId="16" fillId="5" borderId="1" xfId="0" applyNumberFormat="1" applyFont="1" applyFill="1" applyBorder="1" applyAlignment="1" applyProtection="1">
      <alignment horizontal="center" vertical="center"/>
      <protection locked="0"/>
    </xf>
    <xf numFmtId="176" fontId="16" fillId="5" borderId="51" xfId="0" applyNumberFormat="1" applyFont="1" applyFill="1" applyBorder="1" applyAlignment="1" applyProtection="1">
      <alignment horizontal="center" vertical="center"/>
      <protection locked="0"/>
    </xf>
    <xf numFmtId="176" fontId="16" fillId="3" borderId="35" xfId="0" applyNumberFormat="1" applyFont="1" applyFill="1" applyBorder="1" applyAlignment="1">
      <alignment horizontal="right" vertical="center"/>
    </xf>
    <xf numFmtId="176" fontId="16" fillId="3" borderId="30" xfId="0" applyNumberFormat="1" applyFont="1" applyFill="1" applyBorder="1" applyAlignment="1">
      <alignment horizontal="right" vertical="center"/>
    </xf>
    <xf numFmtId="176" fontId="16" fillId="3" borderId="50" xfId="0" applyNumberFormat="1" applyFont="1" applyFill="1" applyBorder="1" applyAlignment="1">
      <alignment horizontal="right" vertical="center"/>
    </xf>
    <xf numFmtId="176" fontId="16" fillId="3" borderId="22" xfId="0" applyNumberFormat="1" applyFont="1" applyFill="1" applyBorder="1" applyAlignment="1">
      <alignment horizontal="right" vertical="center"/>
    </xf>
    <xf numFmtId="176" fontId="16" fillId="5" borderId="3" xfId="0" applyNumberFormat="1" applyFont="1" applyFill="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176" fontId="16" fillId="5" borderId="12" xfId="0" applyNumberFormat="1" applyFont="1" applyFill="1" applyBorder="1" applyAlignment="1" applyProtection="1">
      <alignment horizontal="right" vertical="center"/>
      <protection locked="0"/>
    </xf>
    <xf numFmtId="176" fontId="16" fillId="5" borderId="10" xfId="0" applyNumberFormat="1" applyFont="1" applyFill="1" applyBorder="1" applyAlignment="1" applyProtection="1">
      <alignment horizontal="right" vertical="center"/>
      <protection locked="0"/>
    </xf>
    <xf numFmtId="176" fontId="16" fillId="5" borderId="4" xfId="0" applyNumberFormat="1" applyFont="1" applyFill="1" applyBorder="1" applyAlignment="1" applyProtection="1">
      <alignment horizontal="right" vertical="center"/>
      <protection locked="0"/>
    </xf>
    <xf numFmtId="176" fontId="16" fillId="5" borderId="2" xfId="0" applyNumberFormat="1" applyFont="1" applyFill="1" applyBorder="1" applyAlignment="1" applyProtection="1">
      <alignment horizontal="right" vertical="center"/>
      <protection locked="0"/>
    </xf>
    <xf numFmtId="176" fontId="16" fillId="5" borderId="1" xfId="0" applyNumberFormat="1" applyFont="1" applyFill="1" applyBorder="1" applyAlignment="1" applyProtection="1">
      <alignment horizontal="right" vertical="center"/>
      <protection locked="0"/>
    </xf>
    <xf numFmtId="176" fontId="16" fillId="5" borderId="3" xfId="0" applyNumberFormat="1" applyFont="1" applyFill="1" applyBorder="1" applyAlignment="1" applyProtection="1">
      <alignment horizontal="right" vertical="center"/>
      <protection locked="0"/>
    </xf>
    <xf numFmtId="0" fontId="27" fillId="5" borderId="34" xfId="0" applyFont="1" applyFill="1" applyBorder="1" applyAlignment="1" applyProtection="1">
      <alignment horizontal="left" vertical="top" wrapText="1"/>
      <protection locked="0"/>
    </xf>
    <xf numFmtId="0" fontId="27" fillId="5" borderId="19" xfId="0" applyFont="1" applyFill="1" applyBorder="1" applyAlignment="1" applyProtection="1">
      <alignment horizontal="left" vertical="top" wrapText="1"/>
      <protection locked="0"/>
    </xf>
    <xf numFmtId="0" fontId="27" fillId="5" borderId="46" xfId="0" applyFont="1" applyFill="1" applyBorder="1" applyAlignment="1" applyProtection="1">
      <alignment horizontal="left" vertical="top" wrapText="1"/>
      <protection locked="0"/>
    </xf>
    <xf numFmtId="0" fontId="27" fillId="5" borderId="26" xfId="0" applyFont="1" applyFill="1" applyBorder="1" applyAlignment="1" applyProtection="1">
      <alignment horizontal="left" vertical="top" wrapText="1"/>
      <protection locked="0"/>
    </xf>
    <xf numFmtId="177" fontId="16" fillId="3" borderId="9" xfId="1" applyNumberFormat="1" applyFont="1" applyFill="1" applyBorder="1" applyAlignment="1" applyProtection="1">
      <alignment horizontal="center" vertical="center"/>
    </xf>
    <xf numFmtId="177" fontId="16" fillId="3" borderId="15" xfId="1" applyNumberFormat="1" applyFont="1" applyFill="1" applyBorder="1" applyAlignment="1" applyProtection="1">
      <alignment horizontal="center" vertical="center"/>
    </xf>
    <xf numFmtId="177" fontId="16" fillId="3" borderId="13" xfId="1" applyNumberFormat="1" applyFont="1" applyFill="1" applyBorder="1" applyAlignment="1" applyProtection="1">
      <alignment horizontal="center" vertical="center"/>
    </xf>
    <xf numFmtId="177" fontId="16" fillId="3" borderId="11" xfId="1" applyNumberFormat="1" applyFont="1" applyFill="1" applyBorder="1" applyAlignment="1" applyProtection="1">
      <alignment horizontal="center" vertical="center"/>
    </xf>
    <xf numFmtId="176" fontId="16" fillId="0" borderId="4" xfId="0" applyNumberFormat="1" applyFont="1" applyBorder="1" applyAlignment="1" applyProtection="1">
      <alignment horizontal="right" vertical="center"/>
      <protection locked="0"/>
    </xf>
    <xf numFmtId="176" fontId="16" fillId="0" borderId="51" xfId="0" applyNumberFormat="1" applyFont="1" applyBorder="1" applyAlignment="1" applyProtection="1">
      <alignment horizontal="right" vertical="center"/>
      <protection locked="0"/>
    </xf>
    <xf numFmtId="176" fontId="16" fillId="5" borderId="12" xfId="0" applyNumberFormat="1" applyFont="1" applyFill="1" applyBorder="1" applyAlignment="1" applyProtection="1">
      <alignment horizontal="center" vertical="center"/>
      <protection locked="0"/>
    </xf>
    <xf numFmtId="176" fontId="16" fillId="5" borderId="10" xfId="0" applyNumberFormat="1" applyFont="1" applyFill="1" applyBorder="1" applyAlignment="1" applyProtection="1">
      <alignment horizontal="center" vertical="center"/>
      <protection locked="0"/>
    </xf>
    <xf numFmtId="176" fontId="16" fillId="5" borderId="53" xfId="0" applyNumberFormat="1" applyFont="1" applyFill="1" applyBorder="1" applyAlignment="1" applyProtection="1">
      <alignment horizontal="center" vertical="center"/>
      <protection locked="0"/>
    </xf>
    <xf numFmtId="0" fontId="23" fillId="0" borderId="18"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0" fillId="2" borderId="59" xfId="0" applyFill="1" applyBorder="1" applyAlignment="1" applyProtection="1">
      <alignment horizontal="center" vertical="center"/>
      <protection locked="0"/>
    </xf>
    <xf numFmtId="0" fontId="16" fillId="5" borderId="66" xfId="0" applyFont="1" applyFill="1" applyBorder="1" applyAlignment="1" applyProtection="1">
      <alignment horizontal="center" vertical="center"/>
      <protection locked="0"/>
    </xf>
    <xf numFmtId="0" fontId="16" fillId="5" borderId="65" xfId="0" applyFont="1" applyFill="1" applyBorder="1" applyAlignment="1" applyProtection="1">
      <alignment horizontal="center" vertical="center"/>
      <protection locked="0"/>
    </xf>
    <xf numFmtId="0" fontId="16" fillId="5" borderId="64" xfId="0"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16" fillId="5" borderId="8" xfId="0" applyFont="1" applyFill="1" applyBorder="1" applyAlignment="1" applyProtection="1">
      <alignment horizontal="center" vertical="center"/>
      <protection locked="0"/>
    </xf>
    <xf numFmtId="0" fontId="16" fillId="5" borderId="10" xfId="0" applyFont="1" applyFill="1" applyBorder="1" applyAlignment="1" applyProtection="1">
      <alignment horizontal="center" vertical="center"/>
      <protection locked="0"/>
    </xf>
    <xf numFmtId="0" fontId="16" fillId="5" borderId="12"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16" fillId="5" borderId="71" xfId="0" applyFont="1" applyFill="1"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0" fillId="2" borderId="8" xfId="0" applyFill="1" applyBorder="1" applyAlignment="1" applyProtection="1">
      <alignment horizontal="center" vertical="center" shrinkToFit="1"/>
      <protection locked="0"/>
    </xf>
    <xf numFmtId="0" fontId="0" fillId="2" borderId="53" xfId="0" applyFill="1" applyBorder="1" applyAlignment="1" applyProtection="1">
      <alignment horizontal="center" vertical="center" shrinkToFit="1"/>
      <protection locked="0"/>
    </xf>
    <xf numFmtId="0" fontId="19" fillId="0" borderId="63"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176" fontId="22" fillId="0" borderId="63" xfId="0" applyNumberFormat="1" applyFont="1" applyBorder="1" applyAlignment="1">
      <alignment horizontal="right" vertical="center"/>
    </xf>
    <xf numFmtId="0" fontId="22" fillId="0" borderId="68" xfId="0" applyFont="1" applyBorder="1" applyAlignment="1">
      <alignment horizontal="right" vertical="center"/>
    </xf>
    <xf numFmtId="0" fontId="22" fillId="0" borderId="69" xfId="0" applyFont="1" applyBorder="1" applyAlignment="1">
      <alignment horizontal="right" vertical="center"/>
    </xf>
    <xf numFmtId="0" fontId="20" fillId="0" borderId="63" xfId="0" applyFont="1" applyBorder="1" applyAlignment="1">
      <alignment horizontal="center" vertical="center"/>
    </xf>
    <xf numFmtId="0" fontId="20" fillId="0" borderId="68" xfId="0" applyFont="1" applyBorder="1" applyAlignment="1">
      <alignment horizontal="center" vertical="center"/>
    </xf>
    <xf numFmtId="0" fontId="20" fillId="0" borderId="69" xfId="0" applyFont="1" applyBorder="1" applyAlignment="1">
      <alignment horizontal="center" vertical="center"/>
    </xf>
    <xf numFmtId="0" fontId="0" fillId="0" borderId="70" xfId="0" applyBorder="1" applyAlignment="1">
      <alignment horizontal="center" vertical="center"/>
    </xf>
    <xf numFmtId="0" fontId="17" fillId="0" borderId="63" xfId="0" applyFont="1" applyBorder="1" applyAlignment="1">
      <alignment horizontal="center" vertical="center"/>
    </xf>
    <xf numFmtId="0" fontId="17" fillId="0" borderId="68" xfId="0" applyFont="1" applyBorder="1" applyAlignment="1">
      <alignment horizontal="center" vertical="center"/>
    </xf>
    <xf numFmtId="0" fontId="17" fillId="0" borderId="69" xfId="0" applyFont="1" applyBorder="1" applyAlignment="1">
      <alignment horizontal="center" vertical="center"/>
    </xf>
    <xf numFmtId="0" fontId="21" fillId="0" borderId="63" xfId="0" applyFont="1" applyBorder="1" applyAlignment="1">
      <alignment horizontal="left" vertical="center" wrapText="1"/>
    </xf>
    <xf numFmtId="0" fontId="21" fillId="0" borderId="68" xfId="0" applyFont="1" applyBorder="1" applyAlignment="1">
      <alignment horizontal="left" vertical="center" wrapText="1"/>
    </xf>
    <xf numFmtId="0" fontId="21" fillId="0" borderId="69" xfId="0" applyFont="1" applyBorder="1" applyAlignment="1">
      <alignment horizontal="left" vertical="center" wrapText="1"/>
    </xf>
    <xf numFmtId="0" fontId="9" fillId="0" borderId="0" xfId="0" applyFont="1" applyAlignment="1">
      <alignment horizontal="center" vertical="center"/>
    </xf>
    <xf numFmtId="0" fontId="0" fillId="2" borderId="58" xfId="0" applyFill="1" applyBorder="1" applyAlignment="1">
      <alignment horizontal="center" vertical="center"/>
    </xf>
    <xf numFmtId="0" fontId="0" fillId="2" borderId="61" xfId="0" applyFill="1" applyBorder="1" applyAlignment="1">
      <alignment horizontal="center" vertical="center"/>
    </xf>
    <xf numFmtId="0" fontId="0" fillId="2" borderId="60" xfId="0" applyFill="1" applyBorder="1" applyAlignment="1">
      <alignment horizontal="center" vertical="center"/>
    </xf>
    <xf numFmtId="0" fontId="0" fillId="2" borderId="59" xfId="0" applyFill="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9"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13" fillId="0" borderId="5" xfId="0" applyFont="1" applyBorder="1" applyAlignment="1">
      <alignment horizontal="center" vertical="center" shrinkToFit="1"/>
    </xf>
    <xf numFmtId="0" fontId="13" fillId="0" borderId="44" xfId="0" applyFont="1" applyBorder="1" applyAlignment="1">
      <alignment horizontal="center" vertical="center" shrinkToFit="1"/>
    </xf>
    <xf numFmtId="176" fontId="13" fillId="0" borderId="4" xfId="0" applyNumberFormat="1" applyFont="1" applyBorder="1" applyAlignment="1">
      <alignment horizontal="right" vertical="center"/>
    </xf>
    <xf numFmtId="176" fontId="13" fillId="0" borderId="2" xfId="0" applyNumberFormat="1" applyFont="1" applyBorder="1" applyAlignment="1">
      <alignment horizontal="right" vertical="center"/>
    </xf>
    <xf numFmtId="9" fontId="29" fillId="0" borderId="9" xfId="1" applyFont="1" applyBorder="1" applyAlignment="1">
      <alignment horizontal="center" vertical="center"/>
    </xf>
    <xf numFmtId="9" fontId="29" fillId="0" borderId="11" xfId="1" applyFont="1" applyBorder="1" applyAlignment="1">
      <alignment horizontal="center" vertical="center"/>
    </xf>
    <xf numFmtId="0" fontId="13" fillId="0" borderId="8" xfId="0" applyFont="1" applyBorder="1" applyAlignment="1">
      <alignment horizontal="center" vertical="center"/>
    </xf>
    <xf numFmtId="0" fontId="13" fillId="0" borderId="14" xfId="0" applyFont="1" applyBorder="1" applyAlignment="1">
      <alignment horizontal="center" vertical="center"/>
    </xf>
    <xf numFmtId="176" fontId="13" fillId="0" borderId="1" xfId="0" applyNumberFormat="1" applyFont="1" applyBorder="1" applyAlignment="1">
      <alignment horizontal="right" vertical="center"/>
    </xf>
    <xf numFmtId="176" fontId="13" fillId="0" borderId="3" xfId="0" applyNumberFormat="1" applyFont="1" applyBorder="1" applyAlignment="1">
      <alignment horizontal="right" vertical="center"/>
    </xf>
    <xf numFmtId="9" fontId="16" fillId="0" borderId="13" xfId="1" applyFont="1" applyBorder="1" applyAlignment="1">
      <alignment horizontal="center" vertical="center"/>
    </xf>
    <xf numFmtId="9" fontId="16" fillId="0" borderId="11" xfId="1" applyFont="1" applyBorder="1" applyAlignment="1">
      <alignment horizontal="center" vertical="center"/>
    </xf>
    <xf numFmtId="9" fontId="16" fillId="0" borderId="15" xfId="1" applyFont="1" applyBorder="1" applyAlignment="1">
      <alignment horizontal="center" vertical="center"/>
    </xf>
    <xf numFmtId="176" fontId="0" fillId="0" borderId="56" xfId="0" applyNumberFormat="1" applyBorder="1" applyAlignment="1">
      <alignment horizontal="center" vertical="center"/>
    </xf>
    <xf numFmtId="176" fontId="0" fillId="0" borderId="54" xfId="0" applyNumberFormat="1" applyBorder="1" applyAlignment="1">
      <alignment horizontal="center" vertical="center"/>
    </xf>
    <xf numFmtId="0" fontId="11" fillId="0" borderId="42" xfId="0" applyFont="1" applyBorder="1" applyAlignment="1">
      <alignment horizontal="left" vertical="center" wrapText="1"/>
    </xf>
    <xf numFmtId="0" fontId="13" fillId="0" borderId="34" xfId="0" applyFont="1" applyBorder="1" applyAlignment="1">
      <alignment horizontal="center" vertical="center"/>
    </xf>
    <xf numFmtId="0" fontId="13" fillId="0" borderId="0" xfId="0" applyFont="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4" fillId="0" borderId="34" xfId="0" applyFont="1" applyBorder="1" applyAlignment="1">
      <alignment horizontal="left" vertical="top" wrapText="1"/>
    </xf>
    <xf numFmtId="0" fontId="14" fillId="0" borderId="19" xfId="0" applyFont="1" applyBorder="1" applyAlignment="1">
      <alignment horizontal="left" vertical="top" wrapText="1"/>
    </xf>
    <xf numFmtId="0" fontId="14" fillId="0" borderId="46" xfId="0" applyFont="1" applyBorder="1" applyAlignment="1">
      <alignment horizontal="left" vertical="top" wrapText="1"/>
    </xf>
    <xf numFmtId="0" fontId="14" fillId="0" borderId="26" xfId="0" applyFont="1" applyBorder="1" applyAlignment="1">
      <alignment horizontal="left" vertical="top" wrapText="1"/>
    </xf>
    <xf numFmtId="176" fontId="13" fillId="0" borderId="12" xfId="0" applyNumberFormat="1" applyFont="1" applyBorder="1" applyAlignment="1">
      <alignment horizontal="right" vertical="center"/>
    </xf>
    <xf numFmtId="176" fontId="13" fillId="0" borderId="10" xfId="0" applyNumberFormat="1" applyFont="1" applyBorder="1" applyAlignment="1">
      <alignment horizontal="right" vertical="center"/>
    </xf>
    <xf numFmtId="0" fontId="0" fillId="0" borderId="57" xfId="0" applyBorder="1" applyAlignment="1">
      <alignment horizontal="center" vertical="center"/>
    </xf>
    <xf numFmtId="0" fontId="7" fillId="0" borderId="55" xfId="0" applyFont="1" applyBorder="1" applyAlignment="1">
      <alignment horizontal="center" vertical="center"/>
    </xf>
    <xf numFmtId="0" fontId="0" fillId="2" borderId="5" xfId="0" applyFill="1" applyBorder="1" applyAlignment="1">
      <alignment horizontal="left" vertical="top"/>
    </xf>
    <xf numFmtId="0" fontId="0" fillId="2" borderId="44" xfId="0" applyFill="1" applyBorder="1" applyAlignment="1">
      <alignment horizontal="left" vertical="top"/>
    </xf>
    <xf numFmtId="176" fontId="13" fillId="0" borderId="35" xfId="0" applyNumberFormat="1" applyFont="1" applyBorder="1" applyAlignment="1">
      <alignment horizontal="right" vertical="center"/>
    </xf>
    <xf numFmtId="176" fontId="13" fillId="0" borderId="30" xfId="0" applyNumberFormat="1" applyFont="1" applyBorder="1" applyAlignment="1">
      <alignment horizontal="right" vertical="center"/>
    </xf>
    <xf numFmtId="176" fontId="13" fillId="0" borderId="50" xfId="0" applyNumberFormat="1" applyFont="1" applyBorder="1" applyAlignment="1">
      <alignment horizontal="right" vertical="center"/>
    </xf>
    <xf numFmtId="176" fontId="13" fillId="0" borderId="22" xfId="0" applyNumberFormat="1" applyFont="1" applyBorder="1" applyAlignment="1">
      <alignment horizontal="right" vertical="center"/>
    </xf>
    <xf numFmtId="0" fontId="25" fillId="0" borderId="34" xfId="0" applyFont="1" applyBorder="1" applyAlignment="1">
      <alignment horizontal="center" vertical="center"/>
    </xf>
    <xf numFmtId="0" fontId="25" fillId="0" borderId="0" xfId="0" applyFont="1" applyAlignment="1">
      <alignment horizontal="center" vertical="center"/>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16" xfId="0" applyFont="1" applyBorder="1" applyAlignment="1">
      <alignment horizontal="center" vertical="center"/>
    </xf>
    <xf numFmtId="0" fontId="25" fillId="0" borderId="37" xfId="0" applyFont="1" applyBorder="1" applyAlignment="1">
      <alignment horizontal="center" vertical="center"/>
    </xf>
    <xf numFmtId="0" fontId="13" fillId="0" borderId="34" xfId="0" applyFont="1" applyBorder="1" applyAlignment="1">
      <alignment horizontal="center" vertical="top"/>
    </xf>
    <xf numFmtId="0" fontId="13" fillId="0" borderId="19" xfId="0" applyFont="1" applyBorder="1" applyAlignment="1">
      <alignment horizontal="center" vertical="top"/>
    </xf>
    <xf numFmtId="0" fontId="13" fillId="0" borderId="46" xfId="0" applyFont="1" applyBorder="1" applyAlignment="1">
      <alignment horizontal="center" vertical="top"/>
    </xf>
    <xf numFmtId="0" fontId="13" fillId="0" borderId="26" xfId="0" applyFont="1" applyBorder="1" applyAlignment="1">
      <alignment horizontal="center" vertical="top"/>
    </xf>
    <xf numFmtId="176" fontId="26" fillId="0" borderId="12" xfId="0" applyNumberFormat="1" applyFont="1" applyBorder="1" applyAlignment="1">
      <alignment horizontal="center" vertical="center"/>
    </xf>
    <xf numFmtId="176" fontId="26" fillId="0" borderId="10" xfId="0" applyNumberFormat="1" applyFont="1" applyBorder="1" applyAlignment="1">
      <alignment horizontal="center" vertical="center"/>
    </xf>
    <xf numFmtId="176" fontId="26" fillId="0" borderId="1" xfId="0" applyNumberFormat="1" applyFont="1" applyBorder="1" applyAlignment="1">
      <alignment horizontal="center" vertical="center"/>
    </xf>
    <xf numFmtId="176" fontId="26" fillId="0" borderId="3" xfId="0" applyNumberFormat="1" applyFont="1" applyBorder="1" applyAlignment="1">
      <alignment horizontal="center" vertical="center"/>
    </xf>
    <xf numFmtId="176" fontId="26" fillId="0" borderId="53" xfId="0" applyNumberFormat="1" applyFont="1" applyBorder="1" applyAlignment="1">
      <alignment horizontal="center" vertical="center"/>
    </xf>
    <xf numFmtId="176" fontId="26" fillId="0" borderId="51" xfId="0" applyNumberFormat="1" applyFont="1" applyBorder="1" applyAlignment="1">
      <alignment horizontal="center" vertical="center"/>
    </xf>
    <xf numFmtId="0" fontId="13" fillId="0" borderId="27"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4" xfId="0" applyFont="1" applyBorder="1" applyAlignment="1">
      <alignment horizontal="center" vertical="center"/>
    </xf>
    <xf numFmtId="0" fontId="13" fillId="0" borderId="2"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11" xfId="0" applyNumberFormat="1" applyFont="1" applyBorder="1" applyAlignment="1">
      <alignment horizontal="right"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71"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2"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33" xfId="0" applyFill="1" applyBorder="1" applyAlignment="1">
      <alignment horizontal="center" vertical="center"/>
    </xf>
    <xf numFmtId="176" fontId="13" fillId="0" borderId="13" xfId="0" applyNumberFormat="1" applyFont="1" applyBorder="1" applyAlignment="1">
      <alignment horizontal="right" vertical="center"/>
    </xf>
    <xf numFmtId="176" fontId="13" fillId="0" borderId="47" xfId="0" applyNumberFormat="1" applyFont="1" applyBorder="1" applyAlignment="1">
      <alignment horizontal="right" vertical="center"/>
    </xf>
    <xf numFmtId="0" fontId="4" fillId="2" borderId="38" xfId="0" applyFont="1" applyFill="1" applyBorder="1" applyAlignment="1">
      <alignment horizontal="left" vertical="center"/>
    </xf>
    <xf numFmtId="0" fontId="6" fillId="2" borderId="39" xfId="0" applyFont="1" applyFill="1" applyBorder="1" applyAlignment="1">
      <alignment horizontal="left" vertical="center"/>
    </xf>
    <xf numFmtId="0" fontId="6" fillId="2" borderId="52" xfId="0" applyFont="1" applyFill="1" applyBorder="1" applyAlignment="1">
      <alignment horizontal="left"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176" fontId="10" fillId="0" borderId="13" xfId="0" applyNumberFormat="1" applyFont="1" applyBorder="1" applyAlignment="1">
      <alignment horizontal="center" vertical="center"/>
    </xf>
    <xf numFmtId="176" fontId="10" fillId="0" borderId="11" xfId="0" applyNumberFormat="1" applyFont="1" applyBorder="1" applyAlignment="1">
      <alignment horizontal="center" vertical="center"/>
    </xf>
    <xf numFmtId="0" fontId="13" fillId="0" borderId="28" xfId="0" applyFont="1" applyBorder="1" applyAlignment="1">
      <alignment horizontal="center" vertical="center"/>
    </xf>
    <xf numFmtId="0" fontId="13" fillId="0" borderId="25"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0" fillId="2" borderId="8" xfId="0" applyFill="1" applyBorder="1" applyAlignment="1">
      <alignment horizontal="center" vertical="center" shrinkToFit="1"/>
    </xf>
    <xf numFmtId="0" fontId="0" fillId="2" borderId="53" xfId="0" applyFill="1" applyBorder="1" applyAlignment="1">
      <alignment horizontal="center" vertical="center" shrinkToFit="1"/>
    </xf>
    <xf numFmtId="176" fontId="28" fillId="0" borderId="4" xfId="0" applyNumberFormat="1" applyFont="1" applyBorder="1" applyAlignment="1">
      <alignment horizontal="right" vertical="center"/>
    </xf>
    <xf numFmtId="176" fontId="28" fillId="0" borderId="51" xfId="0" applyNumberFormat="1"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262424</xdr:colOff>
      <xdr:row>6</xdr:row>
      <xdr:rowOff>174949</xdr:rowOff>
    </xdr:from>
    <xdr:to>
      <xdr:col>8</xdr:col>
      <xdr:colOff>9331</xdr:colOff>
      <xdr:row>7</xdr:row>
      <xdr:rowOff>637593</xdr:rowOff>
    </xdr:to>
    <xdr:sp macro="" textlink="">
      <xdr:nvSpPr>
        <xdr:cNvPr id="26" name="四角形吹き出し 7">
          <a:extLst>
            <a:ext uri="{FF2B5EF4-FFF2-40B4-BE49-F238E27FC236}">
              <a16:creationId xmlns:a16="http://schemas.microsoft.com/office/drawing/2014/main" id="{00000000-0008-0000-0000-00001A000000}"/>
            </a:ext>
          </a:extLst>
        </xdr:cNvPr>
        <xdr:cNvSpPr/>
      </xdr:nvSpPr>
      <xdr:spPr>
        <a:xfrm>
          <a:off x="8902960" y="1108010"/>
          <a:ext cx="2351703" cy="666751"/>
        </a:xfrm>
        <a:prstGeom prst="wedgeRectCallout">
          <a:avLst>
            <a:gd name="adj1" fmla="val 33150"/>
            <a:gd name="adj2" fmla="val 1157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solidFill>
                <a:srgbClr val="FF0000"/>
              </a:solidFill>
            </a:rPr>
            <a:t>要件</a:t>
          </a:r>
          <a:r>
            <a:rPr kumimoji="1" lang="en-US" altLang="ja-JP" sz="1100">
              <a:solidFill>
                <a:srgbClr val="FF0000"/>
              </a:solidFill>
            </a:rPr>
            <a:t>ⅰ]</a:t>
          </a:r>
          <a:r>
            <a:rPr kumimoji="1" lang="ja-JP" altLang="en-US" sz="1100">
              <a:solidFill>
                <a:srgbClr val="FF0000"/>
              </a:solidFill>
            </a:rPr>
            <a:t>　</a:t>
          </a:r>
          <a:endParaRPr kumimoji="1" lang="en-US" altLang="ja-JP" sz="1100">
            <a:solidFill>
              <a:srgbClr val="FF0000"/>
            </a:solidFill>
          </a:endParaRPr>
        </a:p>
        <a:p>
          <a:pPr algn="l"/>
          <a:r>
            <a:rPr kumimoji="1" lang="ja-JP" altLang="en-US" sz="1100">
              <a:solidFill>
                <a:srgbClr val="FF0000"/>
              </a:solidFill>
            </a:rPr>
            <a:t>主たる生計維持者の事業収入等の</a:t>
          </a:r>
          <a:endParaRPr kumimoji="1" lang="en-US" altLang="ja-JP" sz="1100">
            <a:solidFill>
              <a:srgbClr val="FF0000"/>
            </a:solidFill>
          </a:endParaRPr>
        </a:p>
        <a:p>
          <a:pPr algn="l"/>
          <a:r>
            <a:rPr kumimoji="1" lang="ja-JP" altLang="en-US" sz="1100">
              <a:solidFill>
                <a:srgbClr val="FF0000"/>
              </a:solidFill>
            </a:rPr>
            <a:t>減少率が３０％以上か</a:t>
          </a: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7</xdr:col>
      <xdr:colOff>0</xdr:colOff>
      <xdr:row>16</xdr:row>
      <xdr:rowOff>223546</xdr:rowOff>
    </xdr:from>
    <xdr:to>
      <xdr:col>7</xdr:col>
      <xdr:colOff>2266949</xdr:colOff>
      <xdr:row>18</xdr:row>
      <xdr:rowOff>145790</xdr:rowOff>
    </xdr:to>
    <xdr:sp macro="" textlink="">
      <xdr:nvSpPr>
        <xdr:cNvPr id="27" name="四角形吹き出し 8">
          <a:extLst>
            <a:ext uri="{FF2B5EF4-FFF2-40B4-BE49-F238E27FC236}">
              <a16:creationId xmlns:a16="http://schemas.microsoft.com/office/drawing/2014/main" id="{00000000-0008-0000-0000-00001B000000}"/>
            </a:ext>
          </a:extLst>
        </xdr:cNvPr>
        <xdr:cNvSpPr/>
      </xdr:nvSpPr>
      <xdr:spPr>
        <a:xfrm>
          <a:off x="8912679" y="3314311"/>
          <a:ext cx="2266949" cy="855306"/>
        </a:xfrm>
        <a:prstGeom prst="wedgeRectCallout">
          <a:avLst>
            <a:gd name="adj1" fmla="val -47398"/>
            <a:gd name="adj2" fmla="val -916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要件</a:t>
          </a:r>
          <a:r>
            <a:rPr kumimoji="1" lang="en-US" altLang="ja-JP" sz="1100">
              <a:solidFill>
                <a:srgbClr val="FF0000"/>
              </a:solidFill>
            </a:rPr>
            <a:t>ⅱ]</a:t>
          </a:r>
          <a:r>
            <a:rPr kumimoji="1" lang="ja-JP" altLang="en-US" sz="1100">
              <a:solidFill>
                <a:srgbClr val="FF0000"/>
              </a:solidFill>
            </a:rPr>
            <a:t>　</a:t>
          </a:r>
          <a:endParaRPr kumimoji="1" lang="en-US" altLang="ja-JP" sz="1100">
            <a:solidFill>
              <a:srgbClr val="FF0000"/>
            </a:solidFill>
          </a:endParaRPr>
        </a:p>
        <a:p>
          <a:pPr algn="l"/>
          <a:r>
            <a:rPr kumimoji="1" lang="ja-JP" altLang="en-US" sz="1100">
              <a:solidFill>
                <a:srgbClr val="FF0000"/>
              </a:solidFill>
            </a:rPr>
            <a:t>主たる生計維持者の合計所得金額が１，０００万円以下か</a:t>
          </a:r>
          <a:r>
            <a:rPr kumimoji="1" lang="en-US" altLang="ja-JP" sz="1100">
              <a:solidFill>
                <a:srgbClr val="FF0000"/>
              </a:solidFill>
            </a:rPr>
            <a:t>?</a:t>
          </a:r>
        </a:p>
      </xdr:txBody>
    </xdr:sp>
    <xdr:clientData/>
  </xdr:twoCellAnchor>
  <xdr:twoCellAnchor>
    <xdr:from>
      <xdr:col>7</xdr:col>
      <xdr:colOff>0</xdr:colOff>
      <xdr:row>27</xdr:row>
      <xdr:rowOff>68036</xdr:rowOff>
    </xdr:from>
    <xdr:to>
      <xdr:col>8</xdr:col>
      <xdr:colOff>9525</xdr:colOff>
      <xdr:row>34</xdr:row>
      <xdr:rowOff>110612</xdr:rowOff>
    </xdr:to>
    <xdr:sp macro="" textlink="">
      <xdr:nvSpPr>
        <xdr:cNvPr id="28" name="四角形吹き出し 6">
          <a:extLst>
            <a:ext uri="{FF2B5EF4-FFF2-40B4-BE49-F238E27FC236}">
              <a16:creationId xmlns:a16="http://schemas.microsoft.com/office/drawing/2014/main" id="{00000000-0008-0000-0000-00001C000000}"/>
            </a:ext>
          </a:extLst>
        </xdr:cNvPr>
        <xdr:cNvSpPr/>
      </xdr:nvSpPr>
      <xdr:spPr>
        <a:xfrm>
          <a:off x="8912679" y="5705281"/>
          <a:ext cx="2342178" cy="1131147"/>
        </a:xfrm>
        <a:prstGeom prst="wedgeRectCallout">
          <a:avLst>
            <a:gd name="adj1" fmla="val -35783"/>
            <a:gd name="adj2" fmla="val -369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要件</a:t>
          </a:r>
          <a:r>
            <a:rPr kumimoji="1" lang="en-US" altLang="ja-JP" sz="1100">
              <a:solidFill>
                <a:srgbClr val="FF0000"/>
              </a:solidFill>
            </a:rPr>
            <a:t>ⅲ]</a:t>
          </a:r>
          <a:r>
            <a:rPr kumimoji="1" lang="ja-JP" altLang="en-US" sz="1100">
              <a:solidFill>
                <a:srgbClr val="FF0000"/>
              </a:solidFill>
            </a:rPr>
            <a:t>　</a:t>
          </a:r>
          <a:endParaRPr kumimoji="1" lang="en-US" altLang="ja-JP" sz="1100">
            <a:solidFill>
              <a:srgbClr val="FF0000"/>
            </a:solidFill>
          </a:endParaRPr>
        </a:p>
        <a:p>
          <a:pPr algn="l"/>
          <a:r>
            <a:rPr kumimoji="1" lang="ja-JP" altLang="en-US" sz="1100">
              <a:solidFill>
                <a:srgbClr val="FF0000"/>
              </a:solidFill>
            </a:rPr>
            <a:t>主たる生計維持者の合計所得金額（３に記載）から減少見込の収入に係る令和５年の所得の合計額を引いた金額が４００万円以下か</a:t>
          </a:r>
          <a:r>
            <a:rPr kumimoji="1" lang="en-US" altLang="ja-JP" sz="1100">
              <a:solidFill>
                <a:srgbClr val="FF0000"/>
              </a:solidFill>
            </a:rPr>
            <a:t>?</a:t>
          </a:r>
        </a:p>
      </xdr:txBody>
    </xdr:sp>
    <xdr:clientData/>
  </xdr:twoCellAnchor>
  <xdr:twoCellAnchor>
    <xdr:from>
      <xdr:col>8</xdr:col>
      <xdr:colOff>29158</xdr:colOff>
      <xdr:row>16</xdr:row>
      <xdr:rowOff>213828</xdr:rowOff>
    </xdr:from>
    <xdr:to>
      <xdr:col>8</xdr:col>
      <xdr:colOff>2296107</xdr:colOff>
      <xdr:row>18</xdr:row>
      <xdr:rowOff>164841</xdr:rowOff>
    </xdr:to>
    <xdr:sp macro="" textlink="">
      <xdr:nvSpPr>
        <xdr:cNvPr id="12" name="四角形吹き出し 8">
          <a:extLst>
            <a:ext uri="{FF2B5EF4-FFF2-40B4-BE49-F238E27FC236}">
              <a16:creationId xmlns:a16="http://schemas.microsoft.com/office/drawing/2014/main" id="{00000000-0008-0000-0000-00000C000000}"/>
            </a:ext>
          </a:extLst>
        </xdr:cNvPr>
        <xdr:cNvSpPr/>
      </xdr:nvSpPr>
      <xdr:spPr>
        <a:xfrm>
          <a:off x="11274490" y="3304593"/>
          <a:ext cx="2266949" cy="884075"/>
        </a:xfrm>
        <a:prstGeom prst="wedgeRectCallout">
          <a:avLst>
            <a:gd name="adj1" fmla="val -47398"/>
            <a:gd name="adj2" fmla="val -916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セル</a:t>
          </a:r>
          <a:r>
            <a:rPr kumimoji="1" lang="en-US" altLang="ja-JP" sz="1100">
              <a:solidFill>
                <a:srgbClr val="FF0000"/>
              </a:solidFill>
            </a:rPr>
            <a:t>D63</a:t>
          </a:r>
          <a:r>
            <a:rPr kumimoji="1" lang="ja-JP" altLang="en-US" sz="1100">
              <a:solidFill>
                <a:srgbClr val="FF0000"/>
              </a:solidFill>
            </a:rPr>
            <a:t>の下の数値が</a:t>
          </a:r>
          <a:r>
            <a:rPr kumimoji="1" lang="en-US" altLang="ja-JP" sz="1100">
              <a:solidFill>
                <a:srgbClr val="FF0000"/>
              </a:solidFill>
            </a:rPr>
            <a:t>1,000</a:t>
          </a:r>
          <a:r>
            <a:rPr kumimoji="1" lang="ja-JP" altLang="en-US" sz="1100">
              <a:solidFill>
                <a:srgbClr val="FF0000"/>
              </a:solidFill>
            </a:rPr>
            <a:t>万円以下であるか？</a:t>
          </a:r>
          <a:endParaRPr kumimoji="1" lang="en-US" altLang="ja-JP" sz="1100">
            <a:solidFill>
              <a:srgbClr val="FF0000"/>
            </a:solidFill>
          </a:endParaRPr>
        </a:p>
      </xdr:txBody>
    </xdr:sp>
    <xdr:clientData/>
  </xdr:twoCellAnchor>
  <xdr:twoCellAnchor>
    <xdr:from>
      <xdr:col>8</xdr:col>
      <xdr:colOff>38876</xdr:colOff>
      <xdr:row>27</xdr:row>
      <xdr:rowOff>77755</xdr:rowOff>
    </xdr:from>
    <xdr:to>
      <xdr:col>9</xdr:col>
      <xdr:colOff>29158</xdr:colOff>
      <xdr:row>34</xdr:row>
      <xdr:rowOff>120133</xdr:rowOff>
    </xdr:to>
    <xdr:sp macro="" textlink="">
      <xdr:nvSpPr>
        <xdr:cNvPr id="13" name="四角形吹き出し 8">
          <a:extLst>
            <a:ext uri="{FF2B5EF4-FFF2-40B4-BE49-F238E27FC236}">
              <a16:creationId xmlns:a16="http://schemas.microsoft.com/office/drawing/2014/main" id="{00000000-0008-0000-0000-00000D000000}"/>
            </a:ext>
          </a:extLst>
        </xdr:cNvPr>
        <xdr:cNvSpPr/>
      </xdr:nvSpPr>
      <xdr:spPr>
        <a:xfrm>
          <a:off x="11284208" y="5715000"/>
          <a:ext cx="2322935" cy="1130949"/>
        </a:xfrm>
        <a:prstGeom prst="wedgeRectCallout">
          <a:avLst>
            <a:gd name="adj1" fmla="val -47398"/>
            <a:gd name="adj2" fmla="val -916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ja-JP" sz="1100">
              <a:solidFill>
                <a:srgbClr val="FF0000"/>
              </a:solidFill>
              <a:effectLst/>
              <a:latin typeface="+mn-lt"/>
              <a:ea typeface="+mn-ea"/>
              <a:cs typeface="+mn-cs"/>
            </a:rPr>
            <a:t>セル</a:t>
          </a:r>
          <a:r>
            <a:rPr kumimoji="1" lang="en-US" altLang="ja-JP" sz="1100">
              <a:solidFill>
                <a:srgbClr val="FF0000"/>
              </a:solidFill>
              <a:effectLst/>
              <a:latin typeface="+mn-lt"/>
              <a:ea typeface="+mn-ea"/>
              <a:cs typeface="+mn-cs"/>
            </a:rPr>
            <a:t>D63</a:t>
          </a:r>
          <a:r>
            <a:rPr kumimoji="1" lang="ja-JP" altLang="en-US" sz="1100">
              <a:solidFill>
                <a:srgbClr val="FF0000"/>
              </a:solidFill>
              <a:effectLst/>
              <a:latin typeface="+mn-lt"/>
              <a:ea typeface="+mn-ea"/>
              <a:cs typeface="+mn-cs"/>
            </a:rPr>
            <a:t>からセル</a:t>
          </a:r>
          <a:r>
            <a:rPr kumimoji="1" lang="en-US" altLang="ja-JP" sz="1100">
              <a:solidFill>
                <a:srgbClr val="FF0000"/>
              </a:solidFill>
              <a:effectLst/>
              <a:latin typeface="+mn-lt"/>
              <a:ea typeface="+mn-ea"/>
              <a:cs typeface="+mn-cs"/>
            </a:rPr>
            <a:t>D15</a:t>
          </a:r>
          <a:r>
            <a:rPr kumimoji="1" lang="ja-JP" altLang="en-US" sz="1100">
              <a:solidFill>
                <a:srgbClr val="FF0000"/>
              </a:solidFill>
              <a:effectLst/>
              <a:latin typeface="+mn-lt"/>
              <a:ea typeface="+mn-ea"/>
              <a:cs typeface="+mn-cs"/>
            </a:rPr>
            <a:t>を差し引いた下の</a:t>
          </a:r>
          <a:r>
            <a:rPr kumimoji="1" lang="ja-JP" altLang="ja-JP" sz="1100">
              <a:solidFill>
                <a:srgbClr val="FF0000"/>
              </a:solidFill>
              <a:effectLst/>
              <a:latin typeface="+mn-lt"/>
              <a:ea typeface="+mn-ea"/>
              <a:cs typeface="+mn-cs"/>
            </a:rPr>
            <a:t>数値が</a:t>
          </a:r>
          <a:r>
            <a:rPr kumimoji="1" lang="en-US" altLang="ja-JP" sz="1100">
              <a:solidFill>
                <a:srgbClr val="FF0000"/>
              </a:solidFill>
              <a:effectLst/>
              <a:latin typeface="+mn-lt"/>
              <a:ea typeface="+mn-ea"/>
              <a:cs typeface="+mn-cs"/>
            </a:rPr>
            <a:t>400</a:t>
          </a:r>
          <a:r>
            <a:rPr kumimoji="1" lang="ja-JP" altLang="ja-JP" sz="1100">
              <a:solidFill>
                <a:srgbClr val="FF0000"/>
              </a:solidFill>
              <a:effectLst/>
              <a:latin typeface="+mn-lt"/>
              <a:ea typeface="+mn-ea"/>
              <a:cs typeface="+mn-cs"/>
            </a:rPr>
            <a:t>万円以下であるか？</a:t>
          </a:r>
          <a:endParaRPr lang="ja-JP" altLang="ja-JP">
            <a:solidFill>
              <a:srgbClr val="FF0000"/>
            </a:solidFill>
            <a:effectLst/>
          </a:endParaRPr>
        </a:p>
      </xdr:txBody>
    </xdr:sp>
    <xdr:clientData/>
  </xdr:twoCellAnchor>
  <xdr:twoCellAnchor>
    <xdr:from>
      <xdr:col>8</xdr:col>
      <xdr:colOff>29158</xdr:colOff>
      <xdr:row>6</xdr:row>
      <xdr:rowOff>174950</xdr:rowOff>
    </xdr:from>
    <xdr:to>
      <xdr:col>9</xdr:col>
      <xdr:colOff>48208</xdr:colOff>
      <xdr:row>7</xdr:row>
      <xdr:rowOff>637594</xdr:rowOff>
    </xdr:to>
    <xdr:sp macro="" textlink="">
      <xdr:nvSpPr>
        <xdr:cNvPr id="14" name="四角形吹き出し 7">
          <a:extLst>
            <a:ext uri="{FF2B5EF4-FFF2-40B4-BE49-F238E27FC236}">
              <a16:creationId xmlns:a16="http://schemas.microsoft.com/office/drawing/2014/main" id="{F4B18AD5-87B7-4D92-B0D7-D7FE98633EB5}"/>
            </a:ext>
          </a:extLst>
        </xdr:cNvPr>
        <xdr:cNvSpPr/>
      </xdr:nvSpPr>
      <xdr:spPr>
        <a:xfrm>
          <a:off x="11274490" y="1108011"/>
          <a:ext cx="2351703" cy="666751"/>
        </a:xfrm>
        <a:prstGeom prst="wedgeRectCallout">
          <a:avLst>
            <a:gd name="adj1" fmla="val 33150"/>
            <a:gd name="adj2" fmla="val 1157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セル</a:t>
          </a:r>
          <a:r>
            <a:rPr kumimoji="1" lang="en-US" altLang="ja-JP" sz="1100">
              <a:solidFill>
                <a:srgbClr val="FF0000"/>
              </a:solidFill>
            </a:rPr>
            <a:t>F9</a:t>
          </a:r>
          <a:r>
            <a:rPr kumimoji="1" lang="ja-JP" altLang="en-US" sz="1100">
              <a:solidFill>
                <a:srgbClr val="FF0000"/>
              </a:solidFill>
            </a:rPr>
            <a:t>、セル</a:t>
          </a:r>
          <a:r>
            <a:rPr kumimoji="1" lang="en-US" altLang="ja-JP" sz="1100">
              <a:solidFill>
                <a:srgbClr val="FF0000"/>
              </a:solidFill>
            </a:rPr>
            <a:t>F11</a:t>
          </a:r>
          <a:r>
            <a:rPr kumimoji="1" lang="ja-JP" altLang="en-US" sz="1100">
              <a:solidFill>
                <a:srgbClr val="FF0000"/>
              </a:solidFill>
            </a:rPr>
            <a:t>、セル</a:t>
          </a:r>
          <a:r>
            <a:rPr kumimoji="1" lang="en-US" altLang="ja-JP" sz="1100">
              <a:solidFill>
                <a:srgbClr val="FF0000"/>
              </a:solidFill>
            </a:rPr>
            <a:t>F13</a:t>
          </a:r>
          <a:r>
            <a:rPr kumimoji="1" lang="ja-JP" altLang="en-US" sz="1100">
              <a:solidFill>
                <a:srgbClr val="FF0000"/>
              </a:solidFill>
            </a:rPr>
            <a:t>のうち、いずれかが３０％以上になるか？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14</xdr:row>
      <xdr:rowOff>0</xdr:rowOff>
    </xdr:from>
    <xdr:to>
      <xdr:col>2</xdr:col>
      <xdr:colOff>333375</xdr:colOff>
      <xdr:row>15</xdr:row>
      <xdr:rowOff>123825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228975" y="2781300"/>
          <a:ext cx="285750" cy="257175"/>
        </a:xfrm>
        <a:prstGeom prst="roundRect">
          <a:avLst/>
        </a:prstGeom>
        <a:noFill/>
        <a:ln w="38100">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mj-ea"/>
              <a:ea typeface="+mj-ea"/>
            </a:rPr>
            <a:t>B</a:t>
          </a:r>
          <a:endParaRPr kumimoji="1" lang="ja-JP" altLang="en-US" sz="1100" b="1">
            <a:latin typeface="+mj-ea"/>
            <a:ea typeface="+mj-ea"/>
          </a:endParaRPr>
        </a:p>
      </xdr:txBody>
    </xdr:sp>
    <xdr:clientData/>
  </xdr:twoCellAnchor>
  <xdr:twoCellAnchor>
    <xdr:from>
      <xdr:col>3</xdr:col>
      <xdr:colOff>114300</xdr:colOff>
      <xdr:row>69</xdr:row>
      <xdr:rowOff>28575</xdr:rowOff>
    </xdr:from>
    <xdr:to>
      <xdr:col>3</xdr:col>
      <xdr:colOff>400050</xdr:colOff>
      <xdr:row>71</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857750" y="12601575"/>
          <a:ext cx="285750" cy="257175"/>
        </a:xfrm>
        <a:prstGeom prst="roundRect">
          <a:avLst/>
        </a:prstGeom>
        <a:noFill/>
        <a:ln w="38100">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mj-ea"/>
              <a:ea typeface="+mj-ea"/>
            </a:rPr>
            <a:t>C</a:t>
          </a:r>
          <a:endParaRPr kumimoji="1" lang="ja-JP" altLang="en-US" sz="1100" b="1">
            <a:latin typeface="+mj-ea"/>
            <a:ea typeface="+mj-ea"/>
          </a:endParaRPr>
        </a:p>
      </xdr:txBody>
    </xdr:sp>
    <xdr:clientData/>
  </xdr:twoCellAnchor>
  <xdr:twoCellAnchor>
    <xdr:from>
      <xdr:col>0</xdr:col>
      <xdr:colOff>0</xdr:colOff>
      <xdr:row>0</xdr:row>
      <xdr:rowOff>0</xdr:rowOff>
    </xdr:from>
    <xdr:to>
      <xdr:col>0</xdr:col>
      <xdr:colOff>1570355</xdr:colOff>
      <xdr:row>1</xdr:row>
      <xdr:rowOff>57150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0" y="0"/>
          <a:ext cx="1570355" cy="2571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altLang="en-US" sz="1050" kern="100">
              <a:solidFill>
                <a:srgbClr val="000000"/>
              </a:solidFill>
              <a:effectLst/>
              <a:ea typeface="HGS創英角ﾎﾟｯﾌﾟ体" panose="040B0A00000000000000" pitchFamily="50" charset="-128"/>
              <a:cs typeface="Times New Roman" panose="02020603050405020304" pitchFamily="18" charset="0"/>
            </a:rPr>
            <a:t>（記入例）</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914400</xdr:colOff>
      <xdr:row>25</xdr:row>
      <xdr:rowOff>133350</xdr:rowOff>
    </xdr:from>
    <xdr:to>
      <xdr:col>1</xdr:col>
      <xdr:colOff>1314450</xdr:colOff>
      <xdr:row>27</xdr:row>
      <xdr:rowOff>38100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514600" y="5362575"/>
          <a:ext cx="400050" cy="2476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942975</xdr:colOff>
      <xdr:row>29</xdr:row>
      <xdr:rowOff>0</xdr:rowOff>
    </xdr:from>
    <xdr:to>
      <xdr:col>1</xdr:col>
      <xdr:colOff>1343025</xdr:colOff>
      <xdr:row>30</xdr:row>
      <xdr:rowOff>57150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2543175" y="5905500"/>
          <a:ext cx="400050" cy="2476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962025</xdr:colOff>
      <xdr:row>28</xdr:row>
      <xdr:rowOff>123825</xdr:rowOff>
    </xdr:from>
    <xdr:to>
      <xdr:col>0</xdr:col>
      <xdr:colOff>1362075</xdr:colOff>
      <xdr:row>30</xdr:row>
      <xdr:rowOff>38100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962025" y="5886450"/>
          <a:ext cx="400050" cy="2476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914400</xdr:colOff>
      <xdr:row>25</xdr:row>
      <xdr:rowOff>123825</xdr:rowOff>
    </xdr:from>
    <xdr:to>
      <xdr:col>2</xdr:col>
      <xdr:colOff>1314450</xdr:colOff>
      <xdr:row>27</xdr:row>
      <xdr:rowOff>28575</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4095750" y="5353050"/>
          <a:ext cx="400050" cy="2476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885825</xdr:colOff>
      <xdr:row>25</xdr:row>
      <xdr:rowOff>133350</xdr:rowOff>
    </xdr:from>
    <xdr:to>
      <xdr:col>3</xdr:col>
      <xdr:colOff>1285875</xdr:colOff>
      <xdr:row>27</xdr:row>
      <xdr:rowOff>38100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5629275" y="5362575"/>
          <a:ext cx="400050" cy="2476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942975</xdr:colOff>
      <xdr:row>28</xdr:row>
      <xdr:rowOff>123825</xdr:rowOff>
    </xdr:from>
    <xdr:to>
      <xdr:col>2</xdr:col>
      <xdr:colOff>1343025</xdr:colOff>
      <xdr:row>30</xdr:row>
      <xdr:rowOff>38100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4124325" y="5886450"/>
          <a:ext cx="400050" cy="2476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933450</xdr:colOff>
      <xdr:row>28</xdr:row>
      <xdr:rowOff>114300</xdr:rowOff>
    </xdr:from>
    <xdr:to>
      <xdr:col>3</xdr:col>
      <xdr:colOff>1333500</xdr:colOff>
      <xdr:row>30</xdr:row>
      <xdr:rowOff>28575</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5676900" y="5876925"/>
          <a:ext cx="400050" cy="2476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0</xdr:colOff>
      <xdr:row>7</xdr:row>
      <xdr:rowOff>0</xdr:rowOff>
    </xdr:from>
    <xdr:to>
      <xdr:col>8</xdr:col>
      <xdr:colOff>19050</xdr:colOff>
      <xdr:row>7</xdr:row>
      <xdr:rowOff>666751</xdr:rowOff>
    </xdr:to>
    <xdr:sp macro="" textlink="">
      <xdr:nvSpPr>
        <xdr:cNvPr id="36" name="四角形吹き出し 7">
          <a:extLst>
            <a:ext uri="{FF2B5EF4-FFF2-40B4-BE49-F238E27FC236}">
              <a16:creationId xmlns:a16="http://schemas.microsoft.com/office/drawing/2014/main" id="{00000000-0008-0000-0100-000024000000}"/>
            </a:ext>
          </a:extLst>
        </xdr:cNvPr>
        <xdr:cNvSpPr/>
      </xdr:nvSpPr>
      <xdr:spPr>
        <a:xfrm>
          <a:off x="8905875" y="1066800"/>
          <a:ext cx="2352675" cy="666751"/>
        </a:xfrm>
        <a:prstGeom prst="wedgeRectCallout">
          <a:avLst>
            <a:gd name="adj1" fmla="val 33150"/>
            <a:gd name="adj2" fmla="val 1157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solidFill>
                <a:srgbClr val="FF0000"/>
              </a:solidFill>
            </a:rPr>
            <a:t>要件</a:t>
          </a:r>
          <a:r>
            <a:rPr kumimoji="1" lang="en-US" altLang="ja-JP" sz="1100">
              <a:solidFill>
                <a:srgbClr val="FF0000"/>
              </a:solidFill>
            </a:rPr>
            <a:t>ⅰ]</a:t>
          </a:r>
          <a:r>
            <a:rPr kumimoji="1" lang="ja-JP" altLang="en-US" sz="1100">
              <a:solidFill>
                <a:srgbClr val="FF0000"/>
              </a:solidFill>
            </a:rPr>
            <a:t>　</a:t>
          </a:r>
          <a:endParaRPr kumimoji="1" lang="en-US" altLang="ja-JP" sz="1100">
            <a:solidFill>
              <a:srgbClr val="FF0000"/>
            </a:solidFill>
          </a:endParaRPr>
        </a:p>
        <a:p>
          <a:pPr algn="l"/>
          <a:r>
            <a:rPr kumimoji="1" lang="ja-JP" altLang="en-US" sz="1100">
              <a:solidFill>
                <a:srgbClr val="FF0000"/>
              </a:solidFill>
            </a:rPr>
            <a:t>主たる生計維持者の事業収入等の</a:t>
          </a:r>
          <a:endParaRPr kumimoji="1" lang="en-US" altLang="ja-JP" sz="1100">
            <a:solidFill>
              <a:srgbClr val="FF0000"/>
            </a:solidFill>
          </a:endParaRPr>
        </a:p>
        <a:p>
          <a:pPr algn="l"/>
          <a:r>
            <a:rPr kumimoji="1" lang="ja-JP" altLang="en-US" sz="1100">
              <a:solidFill>
                <a:srgbClr val="FF0000"/>
              </a:solidFill>
            </a:rPr>
            <a:t>減少率が３０％以上か</a:t>
          </a: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7</xdr:col>
      <xdr:colOff>0</xdr:colOff>
      <xdr:row>58</xdr:row>
      <xdr:rowOff>171450</xdr:rowOff>
    </xdr:from>
    <xdr:to>
      <xdr:col>7</xdr:col>
      <xdr:colOff>2266949</xdr:colOff>
      <xdr:row>61</xdr:row>
      <xdr:rowOff>361950</xdr:rowOff>
    </xdr:to>
    <xdr:sp macro="" textlink="">
      <xdr:nvSpPr>
        <xdr:cNvPr id="37" name="四角形吹き出し 8">
          <a:extLst>
            <a:ext uri="{FF2B5EF4-FFF2-40B4-BE49-F238E27FC236}">
              <a16:creationId xmlns:a16="http://schemas.microsoft.com/office/drawing/2014/main" id="{00000000-0008-0000-0100-000025000000}"/>
            </a:ext>
          </a:extLst>
        </xdr:cNvPr>
        <xdr:cNvSpPr/>
      </xdr:nvSpPr>
      <xdr:spPr>
        <a:xfrm>
          <a:off x="8905875" y="10868025"/>
          <a:ext cx="2266949" cy="714375"/>
        </a:xfrm>
        <a:prstGeom prst="wedgeRectCallout">
          <a:avLst>
            <a:gd name="adj1" fmla="val -47398"/>
            <a:gd name="adj2" fmla="val -916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要件</a:t>
          </a:r>
          <a:r>
            <a:rPr kumimoji="1" lang="en-US" altLang="ja-JP" sz="1100"/>
            <a:t>ⅱ]</a:t>
          </a:r>
          <a:r>
            <a:rPr kumimoji="1" lang="ja-JP" altLang="en-US" sz="1100"/>
            <a:t>　</a:t>
          </a:r>
          <a:endParaRPr kumimoji="1" lang="en-US" altLang="ja-JP" sz="1100"/>
        </a:p>
        <a:p>
          <a:pPr algn="l"/>
          <a:r>
            <a:rPr kumimoji="1" lang="ja-JP" altLang="en-US" sz="1100"/>
            <a:t>主たる生計維持者の合計所得金額が１，０００万円以下か</a:t>
          </a:r>
          <a:r>
            <a:rPr kumimoji="1" lang="en-US" altLang="ja-JP" sz="1100"/>
            <a:t>?</a:t>
          </a:r>
        </a:p>
      </xdr:txBody>
    </xdr:sp>
    <xdr:clientData/>
  </xdr:twoCellAnchor>
  <xdr:twoCellAnchor>
    <xdr:from>
      <xdr:col>7</xdr:col>
      <xdr:colOff>0</xdr:colOff>
      <xdr:row>70</xdr:row>
      <xdr:rowOff>57151</xdr:rowOff>
    </xdr:from>
    <xdr:to>
      <xdr:col>8</xdr:col>
      <xdr:colOff>9525</xdr:colOff>
      <xdr:row>75</xdr:row>
      <xdr:rowOff>76200</xdr:rowOff>
    </xdr:to>
    <xdr:sp macro="" textlink="">
      <xdr:nvSpPr>
        <xdr:cNvPr id="38" name="四角形吹き出し 6">
          <a:extLst>
            <a:ext uri="{FF2B5EF4-FFF2-40B4-BE49-F238E27FC236}">
              <a16:creationId xmlns:a16="http://schemas.microsoft.com/office/drawing/2014/main" id="{00000000-0008-0000-0100-000026000000}"/>
            </a:ext>
          </a:extLst>
        </xdr:cNvPr>
        <xdr:cNvSpPr/>
      </xdr:nvSpPr>
      <xdr:spPr>
        <a:xfrm>
          <a:off x="8905875" y="12773026"/>
          <a:ext cx="2343150" cy="1066799"/>
        </a:xfrm>
        <a:prstGeom prst="wedgeRectCallout">
          <a:avLst>
            <a:gd name="adj1" fmla="val -35783"/>
            <a:gd name="adj2" fmla="val -369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要件</a:t>
          </a:r>
          <a:r>
            <a:rPr kumimoji="1" lang="en-US" altLang="ja-JP" sz="1100"/>
            <a:t>ⅲ]</a:t>
          </a:r>
          <a:r>
            <a:rPr kumimoji="1" lang="ja-JP" altLang="en-US" sz="1100"/>
            <a:t>　</a:t>
          </a:r>
          <a:endParaRPr kumimoji="1" lang="en-US" altLang="ja-JP" sz="1100"/>
        </a:p>
        <a:p>
          <a:pPr algn="l"/>
          <a:r>
            <a:rPr kumimoji="1" lang="ja-JP" altLang="en-US" sz="1100"/>
            <a:t>主たる生計維持者の合計所得金額（３に記載）から減少見込の収入に係る令和５年の所得の合計額を引いた額が４００万円以下か</a:t>
          </a:r>
          <a:r>
            <a:rPr kumimoji="1" lang="en-US" altLang="ja-JP"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75"/>
  <sheetViews>
    <sheetView view="pageBreakPreview" topLeftCell="A40" zoomScaleNormal="100" zoomScaleSheetLayoutView="100" workbookViewId="0">
      <selection activeCell="I54" sqref="I54"/>
    </sheetView>
  </sheetViews>
  <sheetFormatPr defaultRowHeight="13.5" x14ac:dyDescent="0.15"/>
  <cols>
    <col min="1" max="1" width="21" style="41" customWidth="1"/>
    <col min="2" max="2" width="20.75" style="41" customWidth="1"/>
    <col min="3" max="3" width="20.5" style="41" customWidth="1"/>
    <col min="4" max="4" width="20" style="41" customWidth="1"/>
    <col min="5" max="5" width="16.75" style="41" customWidth="1"/>
    <col min="6" max="6" width="14.25" style="41" customWidth="1"/>
    <col min="7" max="7" width="3.625" style="41" customWidth="1"/>
    <col min="8" max="9" width="30.625" style="41" customWidth="1"/>
    <col min="10" max="16384" width="9" style="41"/>
  </cols>
  <sheetData>
    <row r="1" spans="1:9" ht="15.75" customHeight="1" x14ac:dyDescent="0.15">
      <c r="A1" s="119" t="s">
        <v>4</v>
      </c>
      <c r="B1" s="119"/>
      <c r="C1" s="119"/>
      <c r="D1" s="119"/>
      <c r="E1" s="119"/>
      <c r="F1" s="39" t="s">
        <v>38</v>
      </c>
      <c r="G1" s="40"/>
    </row>
    <row r="2" spans="1:9" ht="9" customHeight="1" thickBot="1" x14ac:dyDescent="0.2">
      <c r="D2" s="42"/>
    </row>
    <row r="3" spans="1:9" ht="12" customHeight="1" x14ac:dyDescent="0.15">
      <c r="A3" s="142" t="s">
        <v>33</v>
      </c>
      <c r="B3" s="142" t="s">
        <v>11</v>
      </c>
      <c r="C3" s="143"/>
      <c r="D3" s="43" t="s">
        <v>12</v>
      </c>
      <c r="E3" s="183" t="s">
        <v>13</v>
      </c>
      <c r="F3" s="143"/>
    </row>
    <row r="4" spans="1:9" ht="18.75" customHeight="1" thickBot="1" x14ac:dyDescent="0.2">
      <c r="A4" s="144"/>
      <c r="B4" s="186"/>
      <c r="C4" s="185"/>
      <c r="D4" s="80"/>
      <c r="E4" s="184"/>
      <c r="F4" s="185"/>
    </row>
    <row r="5" spans="1:9" ht="4.5" customHeight="1" thickBot="1" x14ac:dyDescent="0.2"/>
    <row r="6" spans="1:9" ht="12" customHeight="1" thickTop="1" x14ac:dyDescent="0.15">
      <c r="A6" s="136" t="s">
        <v>35</v>
      </c>
      <c r="B6" s="137"/>
      <c r="C6" s="138"/>
      <c r="D6" s="44" t="s">
        <v>15</v>
      </c>
      <c r="E6" s="45"/>
      <c r="F6" s="46"/>
    </row>
    <row r="7" spans="1:9" ht="15.75" customHeight="1" thickBot="1" x14ac:dyDescent="0.2">
      <c r="A7" s="139"/>
      <c r="B7" s="139"/>
      <c r="C7" s="140"/>
      <c r="D7" s="47" t="s">
        <v>14</v>
      </c>
      <c r="E7" s="120"/>
      <c r="F7" s="121"/>
    </row>
    <row r="8" spans="1:9" ht="54" customHeight="1" thickTop="1" thickBot="1" x14ac:dyDescent="0.2">
      <c r="A8" s="48" t="s">
        <v>0</v>
      </c>
      <c r="B8" s="49" t="s">
        <v>53</v>
      </c>
      <c r="C8" s="49" t="s">
        <v>54</v>
      </c>
      <c r="D8" s="50" t="s">
        <v>55</v>
      </c>
      <c r="E8" s="51" t="s">
        <v>8</v>
      </c>
      <c r="F8" s="52" t="s">
        <v>45</v>
      </c>
    </row>
    <row r="9" spans="1:9" ht="12.75" customHeight="1" thickTop="1" x14ac:dyDescent="0.15">
      <c r="A9" s="189"/>
      <c r="B9" s="128"/>
      <c r="C9" s="128"/>
      <c r="D9" s="132"/>
      <c r="E9" s="164"/>
      <c r="F9" s="172"/>
      <c r="G9" s="84" t="str">
        <f>IF(F9&gt;=30,"〇","×")</f>
        <v>×</v>
      </c>
      <c r="H9" s="85" t="str">
        <f>+IF(G9="〇","〇",IF(G11="〇","〇",IF(G13="〇","〇","×")))</f>
        <v>×</v>
      </c>
      <c r="I9" s="81" t="s">
        <v>46</v>
      </c>
    </row>
    <row r="10" spans="1:9" ht="12.75" customHeight="1" x14ac:dyDescent="0.15">
      <c r="A10" s="190"/>
      <c r="B10" s="131"/>
      <c r="C10" s="129"/>
      <c r="D10" s="133"/>
      <c r="E10" s="165"/>
      <c r="F10" s="173"/>
      <c r="G10" s="84"/>
      <c r="H10" s="86"/>
      <c r="I10" s="82"/>
    </row>
    <row r="11" spans="1:9" ht="12.75" customHeight="1" x14ac:dyDescent="0.15">
      <c r="A11" s="191"/>
      <c r="B11" s="130"/>
      <c r="C11" s="130"/>
      <c r="D11" s="134"/>
      <c r="E11" s="166"/>
      <c r="F11" s="174"/>
      <c r="G11" s="84" t="str">
        <f>IF(F11&gt;=30,"〇","×")</f>
        <v>×</v>
      </c>
      <c r="H11" s="86"/>
      <c r="I11" s="82"/>
    </row>
    <row r="12" spans="1:9" ht="12.75" customHeight="1" x14ac:dyDescent="0.15">
      <c r="A12" s="190"/>
      <c r="B12" s="131"/>
      <c r="C12" s="131"/>
      <c r="D12" s="133"/>
      <c r="E12" s="167"/>
      <c r="F12" s="175"/>
      <c r="G12" s="84"/>
      <c r="H12" s="86"/>
      <c r="I12" s="82"/>
    </row>
    <row r="13" spans="1:9" ht="12.75" customHeight="1" x14ac:dyDescent="0.15">
      <c r="A13" s="192"/>
      <c r="B13" s="129"/>
      <c r="C13" s="129"/>
      <c r="D13" s="135"/>
      <c r="E13" s="165"/>
      <c r="F13" s="174"/>
      <c r="G13" s="84" t="str">
        <f>IF(F13&gt;=30,"〇","×")</f>
        <v>×</v>
      </c>
      <c r="H13" s="86"/>
      <c r="I13" s="82"/>
    </row>
    <row r="14" spans="1:9" ht="12.75" customHeight="1" thickBot="1" x14ac:dyDescent="0.2">
      <c r="A14" s="193"/>
      <c r="B14" s="129" t="s">
        <v>1</v>
      </c>
      <c r="C14" s="129" t="s">
        <v>1</v>
      </c>
      <c r="D14" s="135"/>
      <c r="E14" s="165" t="s">
        <v>1</v>
      </c>
      <c r="F14" s="175"/>
      <c r="G14" s="84"/>
      <c r="H14" s="87"/>
      <c r="I14" s="83"/>
    </row>
    <row r="15" spans="1:9" ht="10.5" customHeight="1" thickTop="1" x14ac:dyDescent="0.15">
      <c r="A15" s="196" t="s">
        <v>50</v>
      </c>
      <c r="B15" s="176">
        <f>+SUMIFS(B9:B14,F9:F14,"&gt;=30%")</f>
        <v>0</v>
      </c>
      <c r="C15" s="145"/>
      <c r="D15" s="145"/>
      <c r="E15" s="145"/>
      <c r="F15" s="194"/>
    </row>
    <row r="16" spans="1:9" ht="10.5" customHeight="1" thickBot="1" x14ac:dyDescent="0.2">
      <c r="A16" s="197"/>
      <c r="B16" s="177" t="s">
        <v>1</v>
      </c>
      <c r="C16" s="146" t="s">
        <v>1</v>
      </c>
      <c r="D16" s="146" t="s">
        <v>1</v>
      </c>
      <c r="E16" s="146" t="s">
        <v>1</v>
      </c>
      <c r="F16" s="195"/>
    </row>
    <row r="17" spans="1:9" ht="69" customHeight="1" thickTop="1" x14ac:dyDescent="0.15">
      <c r="A17" s="141" t="s">
        <v>56</v>
      </c>
      <c r="B17" s="141"/>
      <c r="C17" s="141"/>
      <c r="D17" s="141"/>
      <c r="E17" s="141"/>
      <c r="F17" s="141"/>
      <c r="G17" s="53"/>
      <c r="H17" s="54"/>
      <c r="I17" s="54"/>
    </row>
    <row r="18" spans="1:9" ht="4.5" customHeight="1" x14ac:dyDescent="0.15">
      <c r="H18" s="54"/>
      <c r="I18" s="54"/>
    </row>
    <row r="19" spans="1:9" ht="14.25" customHeight="1" thickBot="1" x14ac:dyDescent="0.2">
      <c r="A19" s="55" t="s">
        <v>57</v>
      </c>
      <c r="H19" s="54"/>
      <c r="I19" s="56"/>
    </row>
    <row r="20" spans="1:9" ht="12.75" customHeight="1" thickBot="1" x14ac:dyDescent="0.2">
      <c r="A20" s="57" t="s">
        <v>16</v>
      </c>
      <c r="H20" s="88" t="str">
        <f>+IF(D63&lt;=10000000,"〇","×")</f>
        <v>〇</v>
      </c>
      <c r="I20" s="91">
        <f>+D63</f>
        <v>0</v>
      </c>
    </row>
    <row r="21" spans="1:9" ht="15" customHeight="1" thickTop="1" thickBot="1" x14ac:dyDescent="0.2">
      <c r="A21" s="58" t="s">
        <v>17</v>
      </c>
      <c r="B21" s="59" t="s">
        <v>18</v>
      </c>
      <c r="C21" s="60"/>
      <c r="D21" s="61"/>
      <c r="E21" s="62" t="s">
        <v>31</v>
      </c>
      <c r="F21" s="63"/>
      <c r="H21" s="89"/>
      <c r="I21" s="92"/>
    </row>
    <row r="22" spans="1:9" ht="12.75" customHeight="1" thickTop="1" x14ac:dyDescent="0.15">
      <c r="A22" s="160" t="str">
        <f>+IF(A9&lt;&gt;"",A9,"")</f>
        <v/>
      </c>
      <c r="B22" s="122"/>
      <c r="C22" s="123"/>
      <c r="D22" s="124"/>
      <c r="E22" s="168"/>
      <c r="F22" s="169"/>
      <c r="H22" s="89"/>
      <c r="I22" s="92"/>
    </row>
    <row r="23" spans="1:9" ht="12.75" customHeight="1" x14ac:dyDescent="0.15">
      <c r="A23" s="161"/>
      <c r="B23" s="125"/>
      <c r="C23" s="126"/>
      <c r="D23" s="127"/>
      <c r="E23" s="168"/>
      <c r="F23" s="169"/>
      <c r="H23" s="89"/>
      <c r="I23" s="92"/>
    </row>
    <row r="24" spans="1:9" ht="15" customHeight="1" x14ac:dyDescent="0.15">
      <c r="A24" s="64" t="s">
        <v>19</v>
      </c>
      <c r="B24" s="65" t="s">
        <v>20</v>
      </c>
      <c r="C24" s="65" t="s">
        <v>21</v>
      </c>
      <c r="D24" s="66" t="s">
        <v>22</v>
      </c>
      <c r="E24" s="168"/>
      <c r="F24" s="169"/>
      <c r="H24" s="89"/>
      <c r="I24" s="92"/>
    </row>
    <row r="25" spans="1:9" ht="15" customHeight="1" x14ac:dyDescent="0.15">
      <c r="A25" s="162"/>
      <c r="B25" s="166"/>
      <c r="C25" s="166"/>
      <c r="D25" s="166"/>
      <c r="E25" s="168"/>
      <c r="F25" s="169"/>
      <c r="H25" s="89"/>
      <c r="I25" s="92"/>
    </row>
    <row r="26" spans="1:9" ht="12" customHeight="1" thickBot="1" x14ac:dyDescent="0.2">
      <c r="A26" s="163"/>
      <c r="B26" s="167"/>
      <c r="C26" s="167"/>
      <c r="D26" s="167"/>
      <c r="E26" s="168"/>
      <c r="F26" s="169"/>
      <c r="H26" s="90"/>
      <c r="I26" s="93"/>
    </row>
    <row r="27" spans="1:9" ht="15" customHeight="1" x14ac:dyDescent="0.15">
      <c r="A27" s="64" t="s">
        <v>23</v>
      </c>
      <c r="B27" s="65" t="s">
        <v>24</v>
      </c>
      <c r="C27" s="65" t="s">
        <v>25</v>
      </c>
      <c r="D27" s="66" t="s">
        <v>26</v>
      </c>
      <c r="E27" s="168"/>
      <c r="F27" s="169"/>
      <c r="H27" s="67"/>
      <c r="I27" s="68"/>
    </row>
    <row r="28" spans="1:9" ht="15" customHeight="1" x14ac:dyDescent="0.15">
      <c r="A28" s="162"/>
      <c r="B28" s="166"/>
      <c r="C28" s="166"/>
      <c r="D28" s="166"/>
      <c r="E28" s="168"/>
      <c r="F28" s="169"/>
      <c r="H28" s="69"/>
      <c r="I28" s="70"/>
    </row>
    <row r="29" spans="1:9" ht="11.25" customHeight="1" x14ac:dyDescent="0.15">
      <c r="A29" s="163"/>
      <c r="B29" s="167"/>
      <c r="C29" s="167"/>
      <c r="D29" s="167"/>
      <c r="E29" s="170"/>
      <c r="F29" s="171"/>
      <c r="H29" s="69"/>
      <c r="I29" s="70"/>
    </row>
    <row r="30" spans="1:9" ht="15" customHeight="1" x14ac:dyDescent="0.15">
      <c r="A30" s="64" t="s">
        <v>27</v>
      </c>
      <c r="B30" s="65" t="s">
        <v>28</v>
      </c>
      <c r="C30" s="65" t="s">
        <v>29</v>
      </c>
      <c r="D30" s="66" t="s">
        <v>30</v>
      </c>
      <c r="E30" s="151" t="s">
        <v>32</v>
      </c>
      <c r="F30" s="152"/>
      <c r="H30" s="54"/>
      <c r="I30" s="70"/>
    </row>
    <row r="31" spans="1:9" ht="15" customHeight="1" x14ac:dyDescent="0.15">
      <c r="A31" s="162"/>
      <c r="B31" s="166"/>
      <c r="C31" s="166"/>
      <c r="D31" s="166"/>
      <c r="E31" s="155"/>
      <c r="F31" s="156"/>
      <c r="H31" s="54"/>
      <c r="I31" s="70"/>
    </row>
    <row r="32" spans="1:9" ht="10.5" customHeight="1" thickBot="1" x14ac:dyDescent="0.2">
      <c r="A32" s="163"/>
      <c r="B32" s="167"/>
      <c r="C32" s="167"/>
      <c r="D32" s="167"/>
      <c r="E32" s="157"/>
      <c r="F32" s="158"/>
      <c r="H32" s="54"/>
      <c r="I32" s="70"/>
    </row>
    <row r="33" spans="1:9" ht="2.25" customHeight="1" thickTop="1" thickBot="1" x14ac:dyDescent="0.2">
      <c r="A33" s="79"/>
      <c r="B33" s="79"/>
      <c r="C33" s="79"/>
      <c r="D33" s="79"/>
      <c r="H33" s="54"/>
      <c r="I33" s="70"/>
    </row>
    <row r="34" spans="1:9" ht="15" customHeight="1" thickTop="1" thickBot="1" x14ac:dyDescent="0.2">
      <c r="A34" s="58" t="s">
        <v>17</v>
      </c>
      <c r="B34" s="59" t="s">
        <v>18</v>
      </c>
      <c r="C34" s="60"/>
      <c r="D34" s="61"/>
      <c r="E34" s="62" t="s">
        <v>31</v>
      </c>
      <c r="F34" s="63"/>
      <c r="H34" s="54"/>
      <c r="I34" s="70"/>
    </row>
    <row r="35" spans="1:9" ht="12.75" customHeight="1" thickTop="1" thickBot="1" x14ac:dyDescent="0.2">
      <c r="A35" s="160" t="str">
        <f>+IF(A11&lt;&gt;"",A11,"")</f>
        <v/>
      </c>
      <c r="B35" s="122"/>
      <c r="C35" s="123"/>
      <c r="D35" s="124"/>
      <c r="E35" s="147"/>
      <c r="F35" s="148"/>
      <c r="H35" s="54"/>
      <c r="I35" s="70"/>
    </row>
    <row r="36" spans="1:9" ht="12.75" customHeight="1" x14ac:dyDescent="0.15">
      <c r="A36" s="161"/>
      <c r="B36" s="125"/>
      <c r="C36" s="126"/>
      <c r="D36" s="127"/>
      <c r="E36" s="147"/>
      <c r="F36" s="148"/>
      <c r="H36" s="88" t="str">
        <f>+IF(D63-SUMIFS(B9:B14,F9:F14,"&gt;=30%")&lt;=4000000,"〇","×")</f>
        <v>〇</v>
      </c>
      <c r="I36" s="94">
        <f>+D63-SUMIFS(B9:B14,F9:F14,"&gt;=30%")</f>
        <v>0</v>
      </c>
    </row>
    <row r="37" spans="1:9" ht="15" customHeight="1" x14ac:dyDescent="0.15">
      <c r="A37" s="71" t="s">
        <v>19</v>
      </c>
      <c r="B37" s="65" t="s">
        <v>20</v>
      </c>
      <c r="C37" s="65" t="s">
        <v>21</v>
      </c>
      <c r="D37" s="66" t="s">
        <v>22</v>
      </c>
      <c r="E37" s="147"/>
      <c r="F37" s="148"/>
      <c r="H37" s="89"/>
      <c r="I37" s="95"/>
    </row>
    <row r="38" spans="1:9" ht="15" customHeight="1" x14ac:dyDescent="0.15">
      <c r="A38" s="178"/>
      <c r="B38" s="153"/>
      <c r="C38" s="153"/>
      <c r="D38" s="153"/>
      <c r="E38" s="147"/>
      <c r="F38" s="148"/>
      <c r="H38" s="89"/>
      <c r="I38" s="95"/>
    </row>
    <row r="39" spans="1:9" ht="12" customHeight="1" x14ac:dyDescent="0.15">
      <c r="A39" s="179"/>
      <c r="B39" s="159"/>
      <c r="C39" s="159"/>
      <c r="D39" s="159"/>
      <c r="E39" s="147"/>
      <c r="F39" s="148"/>
      <c r="H39" s="89"/>
      <c r="I39" s="95"/>
    </row>
    <row r="40" spans="1:9" ht="15" customHeight="1" x14ac:dyDescent="0.15">
      <c r="A40" s="71" t="s">
        <v>23</v>
      </c>
      <c r="B40" s="65" t="s">
        <v>24</v>
      </c>
      <c r="C40" s="65" t="s">
        <v>25</v>
      </c>
      <c r="D40" s="66" t="s">
        <v>26</v>
      </c>
      <c r="E40" s="147"/>
      <c r="F40" s="148"/>
      <c r="H40" s="89"/>
      <c r="I40" s="95"/>
    </row>
    <row r="41" spans="1:9" ht="15" customHeight="1" thickBot="1" x14ac:dyDescent="0.2">
      <c r="A41" s="153"/>
      <c r="B41" s="153"/>
      <c r="C41" s="153"/>
      <c r="D41" s="153"/>
      <c r="E41" s="147"/>
      <c r="F41" s="148"/>
      <c r="H41" s="90"/>
      <c r="I41" s="96"/>
    </row>
    <row r="42" spans="1:9" ht="11.25" customHeight="1" x14ac:dyDescent="0.15">
      <c r="A42" s="159"/>
      <c r="B42" s="159"/>
      <c r="C42" s="159"/>
      <c r="D42" s="159"/>
      <c r="E42" s="149"/>
      <c r="F42" s="150"/>
      <c r="H42" s="54"/>
      <c r="I42" s="54"/>
    </row>
    <row r="43" spans="1:9" ht="15" customHeight="1" x14ac:dyDescent="0.15">
      <c r="A43" s="71" t="s">
        <v>27</v>
      </c>
      <c r="B43" s="65" t="s">
        <v>28</v>
      </c>
      <c r="C43" s="65" t="s">
        <v>29</v>
      </c>
      <c r="D43" s="66" t="s">
        <v>30</v>
      </c>
      <c r="E43" s="151" t="s">
        <v>32</v>
      </c>
      <c r="F43" s="152"/>
      <c r="H43" s="54"/>
      <c r="I43" s="54"/>
    </row>
    <row r="44" spans="1:9" ht="15" customHeight="1" x14ac:dyDescent="0.15">
      <c r="A44" s="153"/>
      <c r="B44" s="153"/>
      <c r="C44" s="153"/>
      <c r="D44" s="153"/>
      <c r="E44" s="155">
        <f>A38+B38+C38+D38+A41+B41+C41+D41+A44+B44+C44+D44</f>
        <v>0</v>
      </c>
      <c r="F44" s="156"/>
      <c r="H44" s="54"/>
      <c r="I44" s="54"/>
    </row>
    <row r="45" spans="1:9" ht="10.5" customHeight="1" thickBot="1" x14ac:dyDescent="0.2">
      <c r="A45" s="159"/>
      <c r="B45" s="159"/>
      <c r="C45" s="159"/>
      <c r="D45" s="159"/>
      <c r="E45" s="157"/>
      <c r="F45" s="158"/>
    </row>
    <row r="46" spans="1:9" ht="2.25" customHeight="1" thickTop="1" thickBot="1" x14ac:dyDescent="0.2"/>
    <row r="47" spans="1:9" ht="15" customHeight="1" thickTop="1" thickBot="1" x14ac:dyDescent="0.2">
      <c r="A47" s="58" t="s">
        <v>17</v>
      </c>
      <c r="B47" s="59" t="s">
        <v>18</v>
      </c>
      <c r="C47" s="60"/>
      <c r="D47" s="61"/>
      <c r="E47" s="62" t="s">
        <v>31</v>
      </c>
      <c r="F47" s="63"/>
    </row>
    <row r="48" spans="1:9" ht="12.75" customHeight="1" thickTop="1" x14ac:dyDescent="0.15">
      <c r="A48" s="160" t="str">
        <f>+IF(A13&lt;&gt;"",A13,"")</f>
        <v/>
      </c>
      <c r="B48" s="122"/>
      <c r="C48" s="123"/>
      <c r="D48" s="124"/>
      <c r="E48" s="147"/>
      <c r="F48" s="148"/>
    </row>
    <row r="49" spans="1:7" ht="12.75" customHeight="1" x14ac:dyDescent="0.15">
      <c r="A49" s="161"/>
      <c r="B49" s="125"/>
      <c r="C49" s="126"/>
      <c r="D49" s="127"/>
      <c r="E49" s="147"/>
      <c r="F49" s="148"/>
    </row>
    <row r="50" spans="1:7" ht="15" customHeight="1" x14ac:dyDescent="0.15">
      <c r="A50" s="71" t="s">
        <v>19</v>
      </c>
      <c r="B50" s="65" t="s">
        <v>20</v>
      </c>
      <c r="C50" s="65" t="s">
        <v>21</v>
      </c>
      <c r="D50" s="66" t="s">
        <v>22</v>
      </c>
      <c r="E50" s="147"/>
      <c r="F50" s="148"/>
    </row>
    <row r="51" spans="1:7" ht="15" customHeight="1" x14ac:dyDescent="0.15">
      <c r="A51" s="178"/>
      <c r="B51" s="153"/>
      <c r="C51" s="153"/>
      <c r="D51" s="153"/>
      <c r="E51" s="147"/>
      <c r="F51" s="148"/>
    </row>
    <row r="52" spans="1:7" ht="12" customHeight="1" x14ac:dyDescent="0.15">
      <c r="A52" s="179"/>
      <c r="B52" s="159"/>
      <c r="C52" s="159"/>
      <c r="D52" s="159"/>
      <c r="E52" s="147"/>
      <c r="F52" s="148"/>
    </row>
    <row r="53" spans="1:7" ht="15" customHeight="1" x14ac:dyDescent="0.15">
      <c r="A53" s="71" t="s">
        <v>23</v>
      </c>
      <c r="B53" s="65" t="s">
        <v>24</v>
      </c>
      <c r="C53" s="65" t="s">
        <v>25</v>
      </c>
      <c r="D53" s="66" t="s">
        <v>26</v>
      </c>
      <c r="E53" s="147"/>
      <c r="F53" s="148"/>
    </row>
    <row r="54" spans="1:7" ht="15" customHeight="1" x14ac:dyDescent="0.15">
      <c r="A54" s="178"/>
      <c r="B54" s="153"/>
      <c r="C54" s="153"/>
      <c r="D54" s="153"/>
      <c r="E54" s="147"/>
      <c r="F54" s="148"/>
    </row>
    <row r="55" spans="1:7" ht="11.25" customHeight="1" x14ac:dyDescent="0.15">
      <c r="A55" s="179"/>
      <c r="B55" s="159"/>
      <c r="C55" s="159"/>
      <c r="D55" s="159"/>
      <c r="E55" s="149"/>
      <c r="F55" s="150"/>
    </row>
    <row r="56" spans="1:7" ht="15" customHeight="1" x14ac:dyDescent="0.15">
      <c r="A56" s="71" t="s">
        <v>27</v>
      </c>
      <c r="B56" s="65" t="s">
        <v>28</v>
      </c>
      <c r="C56" s="65" t="s">
        <v>29</v>
      </c>
      <c r="D56" s="66" t="s">
        <v>30</v>
      </c>
      <c r="E56" s="151" t="s">
        <v>32</v>
      </c>
      <c r="F56" s="152"/>
    </row>
    <row r="57" spans="1:7" ht="15" customHeight="1" x14ac:dyDescent="0.15">
      <c r="A57" s="178"/>
      <c r="B57" s="153"/>
      <c r="C57" s="153"/>
      <c r="D57" s="153"/>
      <c r="E57" s="155">
        <f>A51+B51+C51+D51+A54+B54+C54+D54+A57+B57+C57+D57</f>
        <v>0</v>
      </c>
      <c r="F57" s="156"/>
    </row>
    <row r="58" spans="1:7" ht="10.5" customHeight="1" thickBot="1" x14ac:dyDescent="0.2">
      <c r="A58" s="180"/>
      <c r="B58" s="154"/>
      <c r="C58" s="154"/>
      <c r="D58" s="154"/>
      <c r="E58" s="157"/>
      <c r="F58" s="158"/>
    </row>
    <row r="59" spans="1:7" ht="19.5" customHeight="1" thickTop="1" x14ac:dyDescent="0.15">
      <c r="A59" s="141" t="s">
        <v>41</v>
      </c>
      <c r="B59" s="141"/>
      <c r="C59" s="141"/>
      <c r="D59" s="141"/>
      <c r="E59" s="141"/>
      <c r="F59" s="141"/>
      <c r="G59" s="53"/>
    </row>
    <row r="60" spans="1:7" ht="4.5" customHeight="1" x14ac:dyDescent="0.15">
      <c r="A60" s="72"/>
      <c r="B60" s="72"/>
      <c r="C60" s="72"/>
      <c r="D60" s="72"/>
      <c r="E60" s="72"/>
      <c r="F60" s="72"/>
      <c r="G60" s="53"/>
    </row>
    <row r="61" spans="1:7" ht="17.25" customHeight="1" thickBot="1" x14ac:dyDescent="0.2">
      <c r="A61" s="55" t="s">
        <v>58</v>
      </c>
    </row>
    <row r="62" spans="1:7" ht="30.75" customHeight="1" thickTop="1" thickBot="1" x14ac:dyDescent="0.2">
      <c r="A62" s="73" t="s">
        <v>2</v>
      </c>
      <c r="B62" s="74" t="s">
        <v>9</v>
      </c>
      <c r="C62" s="74" t="s">
        <v>34</v>
      </c>
      <c r="D62" s="75" t="s">
        <v>59</v>
      </c>
    </row>
    <row r="63" spans="1:7" ht="9.75" customHeight="1" thickTop="1" x14ac:dyDescent="0.15">
      <c r="A63" s="107"/>
      <c r="B63" s="105" t="s">
        <v>49</v>
      </c>
      <c r="C63" s="187"/>
      <c r="D63" s="109"/>
      <c r="E63" s="181" t="s">
        <v>47</v>
      </c>
      <c r="F63" s="182"/>
    </row>
    <row r="64" spans="1:7" ht="9.75" customHeight="1" x14ac:dyDescent="0.15">
      <c r="A64" s="108"/>
      <c r="B64" s="106"/>
      <c r="C64" s="188"/>
      <c r="D64" s="98"/>
      <c r="E64" s="181"/>
      <c r="F64" s="182"/>
    </row>
    <row r="65" spans="1:5" ht="9.75" customHeight="1" x14ac:dyDescent="0.15">
      <c r="A65" s="101"/>
      <c r="B65" s="103"/>
      <c r="C65" s="103"/>
      <c r="D65" s="97"/>
    </row>
    <row r="66" spans="1:5" ht="9.75" customHeight="1" x14ac:dyDescent="0.15">
      <c r="A66" s="102"/>
      <c r="B66" s="104"/>
      <c r="C66" s="104"/>
      <c r="D66" s="98"/>
    </row>
    <row r="67" spans="1:5" ht="9.75" customHeight="1" x14ac:dyDescent="0.15">
      <c r="A67" s="101"/>
      <c r="B67" s="103"/>
      <c r="C67" s="103"/>
      <c r="D67" s="97"/>
    </row>
    <row r="68" spans="1:5" ht="9.75" customHeight="1" x14ac:dyDescent="0.15">
      <c r="A68" s="102"/>
      <c r="B68" s="104"/>
      <c r="C68" s="104"/>
      <c r="D68" s="98"/>
    </row>
    <row r="69" spans="1:5" ht="9.75" customHeight="1" x14ac:dyDescent="0.15">
      <c r="A69" s="101"/>
      <c r="B69" s="103"/>
      <c r="C69" s="103"/>
      <c r="D69" s="97"/>
    </row>
    <row r="70" spans="1:5" ht="9.75" customHeight="1" x14ac:dyDescent="0.15">
      <c r="A70" s="102"/>
      <c r="B70" s="104"/>
      <c r="C70" s="104"/>
      <c r="D70" s="98"/>
    </row>
    <row r="71" spans="1:5" ht="11.25" customHeight="1" x14ac:dyDescent="0.15">
      <c r="A71" s="113" t="s">
        <v>3</v>
      </c>
      <c r="B71" s="114"/>
      <c r="C71" s="115"/>
      <c r="D71" s="99"/>
    </row>
    <row r="72" spans="1:5" ht="11.25" customHeight="1" thickBot="1" x14ac:dyDescent="0.2">
      <c r="A72" s="116"/>
      <c r="B72" s="117"/>
      <c r="C72" s="118"/>
      <c r="D72" s="100"/>
    </row>
    <row r="73" spans="1:5" ht="4.5" customHeight="1" thickTop="1" thickBot="1" x14ac:dyDescent="0.2"/>
    <row r="74" spans="1:5" ht="18.75" customHeight="1" thickTop="1" thickBot="1" x14ac:dyDescent="0.2">
      <c r="A74" s="110" t="s">
        <v>5</v>
      </c>
      <c r="B74" s="111"/>
      <c r="C74" s="112"/>
      <c r="D74" s="76" t="s">
        <v>7</v>
      </c>
      <c r="E74" s="77"/>
    </row>
    <row r="75" spans="1:5" ht="18.75" customHeight="1" thickTop="1" x14ac:dyDescent="0.15">
      <c r="A75" s="78" t="s">
        <v>6</v>
      </c>
      <c r="B75" s="60"/>
      <c r="C75" s="60"/>
      <c r="D75" s="60"/>
    </row>
  </sheetData>
  <mergeCells count="114">
    <mergeCell ref="A48:A49"/>
    <mergeCell ref="E63:F64"/>
    <mergeCell ref="A38:A39"/>
    <mergeCell ref="A44:A45"/>
    <mergeCell ref="B44:B45"/>
    <mergeCell ref="C44:C45"/>
    <mergeCell ref="D44:D45"/>
    <mergeCell ref="E3:F3"/>
    <mergeCell ref="E4:F4"/>
    <mergeCell ref="B4:C4"/>
    <mergeCell ref="C63:C64"/>
    <mergeCell ref="A9:A10"/>
    <mergeCell ref="A11:A12"/>
    <mergeCell ref="A13:A14"/>
    <mergeCell ref="A22:A23"/>
    <mergeCell ref="E15:E16"/>
    <mergeCell ref="F15:F16"/>
    <mergeCell ref="A15:A16"/>
    <mergeCell ref="B38:B39"/>
    <mergeCell ref="C38:C39"/>
    <mergeCell ref="D38:D39"/>
    <mergeCell ref="A41:A42"/>
    <mergeCell ref="B41:B42"/>
    <mergeCell ref="C41:C42"/>
    <mergeCell ref="A59:F59"/>
    <mergeCell ref="A51:A52"/>
    <mergeCell ref="B51:B52"/>
    <mergeCell ref="C51:C52"/>
    <mergeCell ref="D51:D52"/>
    <mergeCell ref="A54:A55"/>
    <mergeCell ref="B54:B55"/>
    <mergeCell ref="C54:C55"/>
    <mergeCell ref="D54:D55"/>
    <mergeCell ref="A57:A58"/>
    <mergeCell ref="A35:A36"/>
    <mergeCell ref="A28:A29"/>
    <mergeCell ref="E9:E10"/>
    <mergeCell ref="E11:E12"/>
    <mergeCell ref="E13:E14"/>
    <mergeCell ref="A25:A26"/>
    <mergeCell ref="D28:D29"/>
    <mergeCell ref="C28:C29"/>
    <mergeCell ref="B28:B29"/>
    <mergeCell ref="A31:A32"/>
    <mergeCell ref="B31:B32"/>
    <mergeCell ref="C31:C32"/>
    <mergeCell ref="D31:D32"/>
    <mergeCell ref="B25:B26"/>
    <mergeCell ref="C25:C26"/>
    <mergeCell ref="D25:D26"/>
    <mergeCell ref="E31:F32"/>
    <mergeCell ref="E30:F30"/>
    <mergeCell ref="E22:F29"/>
    <mergeCell ref="F9:F10"/>
    <mergeCell ref="F11:F12"/>
    <mergeCell ref="F13:F14"/>
    <mergeCell ref="C15:C16"/>
    <mergeCell ref="B15:B16"/>
    <mergeCell ref="D15:D16"/>
    <mergeCell ref="E35:F42"/>
    <mergeCell ref="E43:F43"/>
    <mergeCell ref="B57:B58"/>
    <mergeCell ref="C57:C58"/>
    <mergeCell ref="D57:D58"/>
    <mergeCell ref="E57:F58"/>
    <mergeCell ref="B35:D36"/>
    <mergeCell ref="B48:D49"/>
    <mergeCell ref="E48:F55"/>
    <mergeCell ref="E44:F45"/>
    <mergeCell ref="D41:D42"/>
    <mergeCell ref="E56:F56"/>
    <mergeCell ref="A74:C74"/>
    <mergeCell ref="B67:B68"/>
    <mergeCell ref="A67:A68"/>
    <mergeCell ref="A65:A66"/>
    <mergeCell ref="B65:B66"/>
    <mergeCell ref="C67:C68"/>
    <mergeCell ref="C69:C70"/>
    <mergeCell ref="A71:C72"/>
    <mergeCell ref="A1:E1"/>
    <mergeCell ref="E7:F7"/>
    <mergeCell ref="B22:D23"/>
    <mergeCell ref="C9:C10"/>
    <mergeCell ref="C11:C12"/>
    <mergeCell ref="C13:C14"/>
    <mergeCell ref="B9:B10"/>
    <mergeCell ref="B11:B12"/>
    <mergeCell ref="B13:B14"/>
    <mergeCell ref="D9:D10"/>
    <mergeCell ref="D11:D12"/>
    <mergeCell ref="D13:D14"/>
    <mergeCell ref="A6:C7"/>
    <mergeCell ref="A17:F17"/>
    <mergeCell ref="B3:C3"/>
    <mergeCell ref="A3:A4"/>
    <mergeCell ref="D69:D70"/>
    <mergeCell ref="D71:D72"/>
    <mergeCell ref="A69:A70"/>
    <mergeCell ref="B69:B70"/>
    <mergeCell ref="B63:B64"/>
    <mergeCell ref="A63:A64"/>
    <mergeCell ref="D63:D64"/>
    <mergeCell ref="D65:D66"/>
    <mergeCell ref="D67:D68"/>
    <mergeCell ref="C65:C66"/>
    <mergeCell ref="I9:I14"/>
    <mergeCell ref="G9:G10"/>
    <mergeCell ref="H9:H14"/>
    <mergeCell ref="G11:G12"/>
    <mergeCell ref="G13:G14"/>
    <mergeCell ref="H20:H26"/>
    <mergeCell ref="I20:I26"/>
    <mergeCell ref="H36:H41"/>
    <mergeCell ref="I36:I41"/>
  </mergeCells>
  <phoneticPr fontId="2"/>
  <dataValidations count="1">
    <dataValidation type="list" allowBlank="1" showInputMessage="1" showErrorMessage="1" sqref="A9:A14" xr:uid="{00000000-0002-0000-0000-000000000000}">
      <formula1>"事業収入,給与収入,不動産収入,山林収入"</formula1>
    </dataValidation>
  </dataValidations>
  <printOptions verticalCentered="1"/>
  <pageMargins left="0.31496062992125984" right="0.31496062992125984" top="0" bottom="0" header="0.31496062992125984" footer="0.31496062992125984"/>
  <pageSetup paperSize="9" scale="85"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5"/>
  <sheetViews>
    <sheetView tabSelected="1" view="pageBreakPreview" zoomScaleNormal="100" zoomScaleSheetLayoutView="100" workbookViewId="0">
      <selection activeCell="H17" sqref="H17"/>
    </sheetView>
  </sheetViews>
  <sheetFormatPr defaultRowHeight="13.5" x14ac:dyDescent="0.15"/>
  <cols>
    <col min="1" max="1" width="21" customWidth="1"/>
    <col min="2" max="2" width="20.75" customWidth="1"/>
    <col min="3" max="3" width="20.5" customWidth="1"/>
    <col min="4" max="4" width="20" customWidth="1"/>
    <col min="5" max="5" width="16.75" customWidth="1"/>
    <col min="6" max="6" width="14.25" customWidth="1"/>
    <col min="7" max="7" width="3.625" customWidth="1"/>
    <col min="8" max="9" width="30.625" customWidth="1"/>
    <col min="10" max="10" width="12.625" customWidth="1"/>
  </cols>
  <sheetData>
    <row r="1" spans="1:11" ht="15.75" customHeight="1" x14ac:dyDescent="0.15">
      <c r="A1" s="214" t="s">
        <v>4</v>
      </c>
      <c r="B1" s="214"/>
      <c r="C1" s="214"/>
      <c r="D1" s="214"/>
      <c r="E1" s="214"/>
      <c r="F1" s="14" t="s">
        <v>38</v>
      </c>
      <c r="G1" s="3"/>
      <c r="J1" s="3"/>
    </row>
    <row r="2" spans="1:11" ht="5.25" customHeight="1" thickBot="1" x14ac:dyDescent="0.2">
      <c r="D2" s="2"/>
    </row>
    <row r="3" spans="1:11" ht="12" customHeight="1" x14ac:dyDescent="0.15">
      <c r="A3" s="215" t="s">
        <v>33</v>
      </c>
      <c r="B3" s="215" t="s">
        <v>11</v>
      </c>
      <c r="C3" s="217"/>
      <c r="D3" s="20" t="s">
        <v>12</v>
      </c>
      <c r="E3" s="218" t="s">
        <v>13</v>
      </c>
      <c r="F3" s="217"/>
    </row>
    <row r="4" spans="1:11" ht="18.75" customHeight="1" thickBot="1" x14ac:dyDescent="0.2">
      <c r="A4" s="216"/>
      <c r="B4" s="219" t="s">
        <v>43</v>
      </c>
      <c r="C4" s="220"/>
      <c r="D4" s="37" t="s">
        <v>44</v>
      </c>
      <c r="E4" s="221" t="s">
        <v>40</v>
      </c>
      <c r="F4" s="220"/>
    </row>
    <row r="5" spans="1:11" ht="9" customHeight="1" thickBot="1" x14ac:dyDescent="0.2"/>
    <row r="6" spans="1:11" ht="12" customHeight="1" thickTop="1" x14ac:dyDescent="0.15">
      <c r="A6" s="222" t="s">
        <v>35</v>
      </c>
      <c r="B6" s="223"/>
      <c r="C6" s="224"/>
      <c r="D6" s="17" t="s">
        <v>15</v>
      </c>
      <c r="E6" s="18"/>
      <c r="F6" s="19"/>
    </row>
    <row r="7" spans="1:11" ht="15.75" customHeight="1" thickBot="1" x14ac:dyDescent="0.2">
      <c r="A7" s="225"/>
      <c r="B7" s="225"/>
      <c r="C7" s="226"/>
      <c r="D7" s="32" t="s">
        <v>14</v>
      </c>
      <c r="E7" s="227"/>
      <c r="F7" s="228"/>
    </row>
    <row r="8" spans="1:11" ht="54" customHeight="1" thickTop="1" thickBot="1" x14ac:dyDescent="0.2">
      <c r="A8" s="21" t="s">
        <v>39</v>
      </c>
      <c r="B8" s="22" t="s">
        <v>54</v>
      </c>
      <c r="C8" s="22" t="s">
        <v>53</v>
      </c>
      <c r="D8" s="23" t="s">
        <v>55</v>
      </c>
      <c r="E8" s="38" t="s">
        <v>8</v>
      </c>
      <c r="F8" s="24" t="s">
        <v>45</v>
      </c>
      <c r="K8" s="34"/>
    </row>
    <row r="9" spans="1:11" ht="12.75" customHeight="1" thickTop="1" x14ac:dyDescent="0.15">
      <c r="A9" s="233" t="s">
        <v>48</v>
      </c>
      <c r="B9" s="229">
        <v>6000000</v>
      </c>
      <c r="C9" s="229">
        <v>4500000</v>
      </c>
      <c r="D9" s="229">
        <f>E31</f>
        <v>4100000</v>
      </c>
      <c r="E9" s="229">
        <v>0</v>
      </c>
      <c r="F9" s="231">
        <f>(B9-D9-E9)/B9</f>
        <v>0.31666666666666665</v>
      </c>
      <c r="G9" s="207" t="str">
        <f>+IF(A9="","",IF(F9&gt;=30%,"〇","×"))</f>
        <v>〇</v>
      </c>
      <c r="H9" s="208" t="str">
        <f>+IF(G9="〇","〇",IF(G11="〇","〇",IF(G13="〇","〇","×")))</f>
        <v>〇</v>
      </c>
      <c r="I9" s="211" t="s">
        <v>46</v>
      </c>
    </row>
    <row r="10" spans="1:11" ht="12.75" customHeight="1" x14ac:dyDescent="0.15">
      <c r="A10" s="234"/>
      <c r="B10" s="230"/>
      <c r="C10" s="230"/>
      <c r="D10" s="230"/>
      <c r="E10" s="230"/>
      <c r="F10" s="232"/>
      <c r="G10" s="207"/>
      <c r="H10" s="209"/>
      <c r="I10" s="212"/>
    </row>
    <row r="11" spans="1:11" ht="12.75" customHeight="1" x14ac:dyDescent="0.15">
      <c r="A11" s="287"/>
      <c r="B11" s="235"/>
      <c r="C11" s="235"/>
      <c r="D11" s="235">
        <f>E44</f>
        <v>0</v>
      </c>
      <c r="E11" s="235"/>
      <c r="F11" s="237" t="str">
        <f>IF(B11="","",(B11-D11-E11)/B11)</f>
        <v/>
      </c>
      <c r="G11" s="207" t="str">
        <f>+IF(F11="","",IF(F11&gt;=30%,"〇","×"))</f>
        <v/>
      </c>
      <c r="H11" s="209"/>
      <c r="I11" s="212"/>
    </row>
    <row r="12" spans="1:11" ht="12.75" customHeight="1" x14ac:dyDescent="0.15">
      <c r="A12" s="288"/>
      <c r="B12" s="236"/>
      <c r="C12" s="236"/>
      <c r="D12" s="236"/>
      <c r="E12" s="236"/>
      <c r="F12" s="238"/>
      <c r="G12" s="207"/>
      <c r="H12" s="209"/>
      <c r="I12" s="212"/>
    </row>
    <row r="13" spans="1:11" ht="12.75" customHeight="1" x14ac:dyDescent="0.15">
      <c r="A13" s="234"/>
      <c r="B13" s="230"/>
      <c r="C13" s="230"/>
      <c r="D13" s="230">
        <f>E57</f>
        <v>0</v>
      </c>
      <c r="E13" s="230"/>
      <c r="F13" s="239" t="str">
        <f>IF(B13="","",(B13-D13-E13)/B13)</f>
        <v/>
      </c>
      <c r="G13" s="207" t="str">
        <f>+IF(F13="","",IF(F13&gt;=30%,"〇","×"))</f>
        <v/>
      </c>
      <c r="H13" s="209"/>
      <c r="I13" s="212"/>
    </row>
    <row r="14" spans="1:11" ht="12.75" customHeight="1" thickBot="1" x14ac:dyDescent="0.2">
      <c r="A14" s="289"/>
      <c r="B14" s="230" t="s">
        <v>1</v>
      </c>
      <c r="C14" s="230" t="s">
        <v>1</v>
      </c>
      <c r="D14" s="230" t="s">
        <v>1</v>
      </c>
      <c r="E14" s="230" t="s">
        <v>1</v>
      </c>
      <c r="F14" s="239"/>
      <c r="G14" s="207"/>
      <c r="H14" s="210"/>
      <c r="I14" s="213"/>
    </row>
    <row r="15" spans="1:11" ht="10.5" customHeight="1" thickTop="1" x14ac:dyDescent="0.15">
      <c r="A15" s="315" t="s">
        <v>50</v>
      </c>
      <c r="B15" s="240"/>
      <c r="C15" s="317">
        <f>+SUMIFS(C9:C14,F9:F14,"&gt;=30%")</f>
        <v>4500000</v>
      </c>
      <c r="D15" s="240"/>
      <c r="E15" s="240"/>
      <c r="F15" s="255"/>
    </row>
    <row r="16" spans="1:11" ht="10.5" customHeight="1" thickBot="1" x14ac:dyDescent="0.2">
      <c r="A16" s="316"/>
      <c r="B16" s="241" t="s">
        <v>1</v>
      </c>
      <c r="C16" s="318" t="s">
        <v>1</v>
      </c>
      <c r="D16" s="241" t="s">
        <v>1</v>
      </c>
      <c r="E16" s="241" t="s">
        <v>1</v>
      </c>
      <c r="F16" s="256"/>
    </row>
    <row r="17" spans="1:10" ht="69" customHeight="1" thickTop="1" x14ac:dyDescent="0.15">
      <c r="A17" s="242" t="s">
        <v>56</v>
      </c>
      <c r="B17" s="242"/>
      <c r="C17" s="242"/>
      <c r="D17" s="242"/>
      <c r="E17" s="242"/>
      <c r="F17" s="242"/>
      <c r="G17" s="5"/>
      <c r="J17" s="5"/>
    </row>
    <row r="18" spans="1:10" ht="2.25" customHeight="1" x14ac:dyDescent="0.15"/>
    <row r="19" spans="1:10" ht="14.25" customHeight="1" x14ac:dyDescent="0.15">
      <c r="A19" s="13" t="s">
        <v>57</v>
      </c>
    </row>
    <row r="20" spans="1:10" ht="12.75" customHeight="1" thickBot="1" x14ac:dyDescent="0.2">
      <c r="A20" s="6" t="s">
        <v>16</v>
      </c>
    </row>
    <row r="21" spans="1:10" ht="15" customHeight="1" thickTop="1" thickBot="1" x14ac:dyDescent="0.2">
      <c r="A21" s="25" t="s">
        <v>0</v>
      </c>
      <c r="B21" s="7" t="s">
        <v>18</v>
      </c>
      <c r="C21" s="8"/>
      <c r="D21" s="9"/>
      <c r="E21" s="10" t="s">
        <v>31</v>
      </c>
      <c r="F21" s="11"/>
    </row>
    <row r="22" spans="1:10" ht="14.25" customHeight="1" thickTop="1" x14ac:dyDescent="0.15">
      <c r="A22" s="233" t="str">
        <f>+IF(A9&lt;&gt;"",A9,"")</f>
        <v>事業収入</v>
      </c>
      <c r="B22" s="243" t="s">
        <v>36</v>
      </c>
      <c r="C22" s="244"/>
      <c r="D22" s="245"/>
      <c r="E22" s="249" t="s">
        <v>60</v>
      </c>
      <c r="F22" s="250"/>
    </row>
    <row r="23" spans="1:10" ht="14.25" customHeight="1" x14ac:dyDescent="0.15">
      <c r="A23" s="288"/>
      <c r="B23" s="246"/>
      <c r="C23" s="247"/>
      <c r="D23" s="248"/>
      <c r="E23" s="249"/>
      <c r="F23" s="250"/>
    </row>
    <row r="24" spans="1:10" ht="15" customHeight="1" x14ac:dyDescent="0.15">
      <c r="A24" s="33" t="s">
        <v>19</v>
      </c>
      <c r="B24" s="27" t="s">
        <v>20</v>
      </c>
      <c r="C24" s="27" t="s">
        <v>21</v>
      </c>
      <c r="D24" s="28" t="s">
        <v>22</v>
      </c>
      <c r="E24" s="249"/>
      <c r="F24" s="250"/>
    </row>
    <row r="25" spans="1:10" ht="15" customHeight="1" x14ac:dyDescent="0.15">
      <c r="A25" s="253">
        <v>0</v>
      </c>
      <c r="B25" s="235">
        <v>0</v>
      </c>
      <c r="C25" s="235">
        <v>0</v>
      </c>
      <c r="D25" s="235">
        <v>100000</v>
      </c>
      <c r="E25" s="249"/>
      <c r="F25" s="250"/>
    </row>
    <row r="26" spans="1:10" ht="12" customHeight="1" x14ac:dyDescent="0.15">
      <c r="A26" s="254"/>
      <c r="B26" s="236"/>
      <c r="C26" s="236"/>
      <c r="D26" s="236"/>
      <c r="E26" s="249"/>
      <c r="F26" s="250"/>
    </row>
    <row r="27" spans="1:10" ht="15" customHeight="1" x14ac:dyDescent="0.15">
      <c r="A27" s="33" t="s">
        <v>23</v>
      </c>
      <c r="B27" s="27" t="s">
        <v>24</v>
      </c>
      <c r="C27" s="27" t="s">
        <v>25</v>
      </c>
      <c r="D27" s="28" t="s">
        <v>26</v>
      </c>
      <c r="E27" s="249"/>
      <c r="F27" s="250"/>
    </row>
    <row r="28" spans="1:10" ht="15" customHeight="1" x14ac:dyDescent="0.15">
      <c r="A28" s="253">
        <v>100000</v>
      </c>
      <c r="B28" s="235">
        <v>300000</v>
      </c>
      <c r="C28" s="235">
        <v>600000</v>
      </c>
      <c r="D28" s="235">
        <v>600000</v>
      </c>
      <c r="E28" s="249"/>
      <c r="F28" s="250"/>
    </row>
    <row r="29" spans="1:10" ht="11.25" customHeight="1" x14ac:dyDescent="0.15">
      <c r="A29" s="254"/>
      <c r="B29" s="236"/>
      <c r="C29" s="236"/>
      <c r="D29" s="236"/>
      <c r="E29" s="251"/>
      <c r="F29" s="252"/>
    </row>
    <row r="30" spans="1:10" ht="15" customHeight="1" x14ac:dyDescent="0.15">
      <c r="A30" s="33" t="s">
        <v>27</v>
      </c>
      <c r="B30" s="27" t="s">
        <v>28</v>
      </c>
      <c r="C30" s="27" t="s">
        <v>29</v>
      </c>
      <c r="D30" s="28" t="s">
        <v>30</v>
      </c>
      <c r="E30" s="257" t="s">
        <v>32</v>
      </c>
      <c r="F30" s="258"/>
    </row>
    <row r="31" spans="1:10" ht="15" customHeight="1" x14ac:dyDescent="0.15">
      <c r="A31" s="253">
        <v>600000</v>
      </c>
      <c r="B31" s="235">
        <v>600000</v>
      </c>
      <c r="C31" s="235">
        <v>600000</v>
      </c>
      <c r="D31" s="235">
        <v>600000</v>
      </c>
      <c r="E31" s="259">
        <f>A25+B25+C25+D25+A28+B28+C28+D28+A31+B31+C31+D31</f>
        <v>4100000</v>
      </c>
      <c r="F31" s="260"/>
    </row>
    <row r="32" spans="1:10" ht="10.5" customHeight="1" thickBot="1" x14ac:dyDescent="0.2">
      <c r="A32" s="254"/>
      <c r="B32" s="236"/>
      <c r="C32" s="236"/>
      <c r="D32" s="236"/>
      <c r="E32" s="261"/>
      <c r="F32" s="262"/>
    </row>
    <row r="33" spans="1:6" ht="2.25" customHeight="1" thickTop="1" thickBot="1" x14ac:dyDescent="0.2"/>
    <row r="34" spans="1:6" ht="15" customHeight="1" thickTop="1" thickBot="1" x14ac:dyDescent="0.2">
      <c r="A34" s="25" t="s">
        <v>0</v>
      </c>
      <c r="B34" s="7" t="s">
        <v>18</v>
      </c>
      <c r="C34" s="8"/>
      <c r="D34" s="9"/>
      <c r="E34" s="10" t="s">
        <v>31</v>
      </c>
      <c r="F34" s="11"/>
    </row>
    <row r="35" spans="1:6" ht="14.25" customHeight="1" thickTop="1" x14ac:dyDescent="0.15">
      <c r="A35" s="290" t="str">
        <f>+IF(A11&lt;&gt;"",A11,"")</f>
        <v/>
      </c>
      <c r="B35" s="263"/>
      <c r="C35" s="264"/>
      <c r="D35" s="265"/>
      <c r="E35" s="269"/>
      <c r="F35" s="270"/>
    </row>
    <row r="36" spans="1:6" ht="14.25" customHeight="1" x14ac:dyDescent="0.15">
      <c r="A36" s="291"/>
      <c r="B36" s="266"/>
      <c r="C36" s="267"/>
      <c r="D36" s="268"/>
      <c r="E36" s="269"/>
      <c r="F36" s="270"/>
    </row>
    <row r="37" spans="1:6" ht="15" customHeight="1" x14ac:dyDescent="0.15">
      <c r="A37" s="26" t="s">
        <v>19</v>
      </c>
      <c r="B37" s="27" t="s">
        <v>20</v>
      </c>
      <c r="C37" s="27" t="s">
        <v>21</v>
      </c>
      <c r="D37" s="28" t="s">
        <v>22</v>
      </c>
      <c r="E37" s="269"/>
      <c r="F37" s="270"/>
    </row>
    <row r="38" spans="1:6" ht="15" customHeight="1" x14ac:dyDescent="0.15">
      <c r="A38" s="273"/>
      <c r="B38" s="275"/>
      <c r="C38" s="275"/>
      <c r="D38" s="275"/>
      <c r="E38" s="269"/>
      <c r="F38" s="270"/>
    </row>
    <row r="39" spans="1:6" ht="12" customHeight="1" x14ac:dyDescent="0.15">
      <c r="A39" s="274"/>
      <c r="B39" s="276"/>
      <c r="C39" s="276"/>
      <c r="D39" s="276"/>
      <c r="E39" s="269"/>
      <c r="F39" s="270"/>
    </row>
    <row r="40" spans="1:6" ht="15" customHeight="1" x14ac:dyDescent="0.15">
      <c r="A40" s="26" t="s">
        <v>23</v>
      </c>
      <c r="B40" s="27" t="s">
        <v>24</v>
      </c>
      <c r="C40" s="27" t="s">
        <v>25</v>
      </c>
      <c r="D40" s="28" t="s">
        <v>26</v>
      </c>
      <c r="E40" s="269"/>
      <c r="F40" s="270"/>
    </row>
    <row r="41" spans="1:6" ht="15" customHeight="1" x14ac:dyDescent="0.15">
      <c r="A41" s="273"/>
      <c r="B41" s="275"/>
      <c r="C41" s="275"/>
      <c r="D41" s="275"/>
      <c r="E41" s="269"/>
      <c r="F41" s="270"/>
    </row>
    <row r="42" spans="1:6" ht="11.25" customHeight="1" x14ac:dyDescent="0.15">
      <c r="A42" s="274"/>
      <c r="B42" s="276"/>
      <c r="C42" s="276"/>
      <c r="D42" s="276"/>
      <c r="E42" s="271"/>
      <c r="F42" s="272"/>
    </row>
    <row r="43" spans="1:6" ht="15" customHeight="1" x14ac:dyDescent="0.15">
      <c r="A43" s="26" t="s">
        <v>27</v>
      </c>
      <c r="B43" s="27" t="s">
        <v>28</v>
      </c>
      <c r="C43" s="27" t="s">
        <v>29</v>
      </c>
      <c r="D43" s="28" t="s">
        <v>30</v>
      </c>
      <c r="E43" s="257" t="s">
        <v>32</v>
      </c>
      <c r="F43" s="258"/>
    </row>
    <row r="44" spans="1:6" ht="15" customHeight="1" x14ac:dyDescent="0.15">
      <c r="A44" s="273"/>
      <c r="B44" s="275"/>
      <c r="C44" s="275"/>
      <c r="D44" s="275"/>
      <c r="E44" s="259">
        <f>A38+B38+C38+D38+A41+B41+C41+D41+A44+B44+C44+D44</f>
        <v>0</v>
      </c>
      <c r="F44" s="260"/>
    </row>
    <row r="45" spans="1:6" ht="10.5" customHeight="1" thickBot="1" x14ac:dyDescent="0.2">
      <c r="A45" s="277"/>
      <c r="B45" s="278"/>
      <c r="C45" s="278"/>
      <c r="D45" s="278"/>
      <c r="E45" s="261"/>
      <c r="F45" s="262"/>
    </row>
    <row r="46" spans="1:6" ht="2.25" customHeight="1" thickTop="1" thickBot="1" x14ac:dyDescent="0.2"/>
    <row r="47" spans="1:6" ht="15" customHeight="1" thickTop="1" thickBot="1" x14ac:dyDescent="0.2">
      <c r="A47" s="25" t="s">
        <v>0</v>
      </c>
      <c r="B47" s="7" t="s">
        <v>18</v>
      </c>
      <c r="C47" s="8"/>
      <c r="D47" s="9"/>
      <c r="E47" s="10" t="s">
        <v>31</v>
      </c>
      <c r="F47" s="11"/>
    </row>
    <row r="48" spans="1:6" ht="14.25" customHeight="1" thickTop="1" x14ac:dyDescent="0.15">
      <c r="A48" s="292" t="str">
        <f>+IF(A13&lt;&gt;"",A13,"")</f>
        <v/>
      </c>
      <c r="B48" s="263"/>
      <c r="C48" s="264"/>
      <c r="D48" s="265"/>
      <c r="E48" s="269"/>
      <c r="F48" s="270"/>
    </row>
    <row r="49" spans="1:10" ht="14.25" customHeight="1" x14ac:dyDescent="0.15">
      <c r="A49" s="293"/>
      <c r="B49" s="266"/>
      <c r="C49" s="267"/>
      <c r="D49" s="268"/>
      <c r="E49" s="269"/>
      <c r="F49" s="270"/>
    </row>
    <row r="50" spans="1:10" ht="15" customHeight="1" x14ac:dyDescent="0.15">
      <c r="A50" s="26" t="s">
        <v>19</v>
      </c>
      <c r="B50" s="27" t="s">
        <v>20</v>
      </c>
      <c r="C50" s="27" t="s">
        <v>21</v>
      </c>
      <c r="D50" s="28" t="s">
        <v>22</v>
      </c>
      <c r="E50" s="269"/>
      <c r="F50" s="270"/>
    </row>
    <row r="51" spans="1:10" ht="15" customHeight="1" x14ac:dyDescent="0.15">
      <c r="A51" s="273"/>
      <c r="B51" s="275"/>
      <c r="C51" s="275"/>
      <c r="D51" s="275"/>
      <c r="E51" s="269"/>
      <c r="F51" s="270"/>
    </row>
    <row r="52" spans="1:10" ht="12" customHeight="1" x14ac:dyDescent="0.15">
      <c r="A52" s="274"/>
      <c r="B52" s="276"/>
      <c r="C52" s="276"/>
      <c r="D52" s="276"/>
      <c r="E52" s="269"/>
      <c r="F52" s="270"/>
    </row>
    <row r="53" spans="1:10" ht="15" customHeight="1" x14ac:dyDescent="0.15">
      <c r="A53" s="26" t="s">
        <v>23</v>
      </c>
      <c r="B53" s="27" t="s">
        <v>24</v>
      </c>
      <c r="C53" s="27" t="s">
        <v>25</v>
      </c>
      <c r="D53" s="28" t="s">
        <v>26</v>
      </c>
      <c r="E53" s="269"/>
      <c r="F53" s="270"/>
    </row>
    <row r="54" spans="1:10" ht="15" customHeight="1" x14ac:dyDescent="0.15">
      <c r="A54" s="273"/>
      <c r="B54" s="275"/>
      <c r="C54" s="275"/>
      <c r="D54" s="275"/>
      <c r="E54" s="269"/>
      <c r="F54" s="270"/>
    </row>
    <row r="55" spans="1:10" ht="11.25" customHeight="1" x14ac:dyDescent="0.15">
      <c r="A55" s="274"/>
      <c r="B55" s="276"/>
      <c r="C55" s="276"/>
      <c r="D55" s="276"/>
      <c r="E55" s="271"/>
      <c r="F55" s="272"/>
    </row>
    <row r="56" spans="1:10" ht="15" customHeight="1" x14ac:dyDescent="0.15">
      <c r="A56" s="26" t="s">
        <v>27</v>
      </c>
      <c r="B56" s="27" t="s">
        <v>28</v>
      </c>
      <c r="C56" s="27" t="s">
        <v>29</v>
      </c>
      <c r="D56" s="28" t="s">
        <v>30</v>
      </c>
      <c r="E56" s="257" t="s">
        <v>32</v>
      </c>
      <c r="F56" s="258"/>
    </row>
    <row r="57" spans="1:10" ht="15" customHeight="1" x14ac:dyDescent="0.15">
      <c r="A57" s="273"/>
      <c r="B57" s="275"/>
      <c r="C57" s="275"/>
      <c r="D57" s="275"/>
      <c r="E57" s="259">
        <f>A51+B51+C51+D51+A54+B54+C54+D54+A57+B57+C57+D57</f>
        <v>0</v>
      </c>
      <c r="F57" s="260"/>
    </row>
    <row r="58" spans="1:10" ht="10.5" customHeight="1" thickBot="1" x14ac:dyDescent="0.2">
      <c r="A58" s="277"/>
      <c r="B58" s="278"/>
      <c r="C58" s="278"/>
      <c r="D58" s="278"/>
      <c r="E58" s="261"/>
      <c r="F58" s="262"/>
      <c r="H58" s="35"/>
      <c r="I58" s="35"/>
    </row>
    <row r="59" spans="1:10" ht="19.5" customHeight="1" thickTop="1" x14ac:dyDescent="0.15">
      <c r="A59" s="242" t="s">
        <v>41</v>
      </c>
      <c r="B59" s="242"/>
      <c r="C59" s="242"/>
      <c r="D59" s="242"/>
      <c r="E59" s="242"/>
      <c r="F59" s="242"/>
      <c r="G59" s="5"/>
      <c r="H59" s="35"/>
      <c r="I59" s="35"/>
      <c r="J59" s="5"/>
    </row>
    <row r="60" spans="1:10" ht="17.25" customHeight="1" thickBot="1" x14ac:dyDescent="0.2">
      <c r="A60" s="13" t="s">
        <v>58</v>
      </c>
      <c r="G60" s="5"/>
      <c r="H60" s="35"/>
      <c r="I60" s="35"/>
    </row>
    <row r="61" spans="1:10" ht="30.75" customHeight="1" thickTop="1" thickBot="1" x14ac:dyDescent="0.2">
      <c r="A61" s="29" t="s">
        <v>2</v>
      </c>
      <c r="B61" s="30" t="s">
        <v>9</v>
      </c>
      <c r="C61" s="30" t="s">
        <v>34</v>
      </c>
      <c r="D61" s="31" t="s">
        <v>59</v>
      </c>
      <c r="E61" s="2"/>
      <c r="H61" s="35"/>
      <c r="I61" s="35"/>
    </row>
    <row r="62" spans="1:10" ht="9.75" customHeight="1" thickTop="1" thickBot="1" x14ac:dyDescent="0.2">
      <c r="A62" s="279" t="s">
        <v>52</v>
      </c>
      <c r="B62" s="281" t="s">
        <v>42</v>
      </c>
      <c r="C62" s="283" t="s">
        <v>37</v>
      </c>
      <c r="D62" s="285">
        <v>5000000</v>
      </c>
      <c r="H62" s="35"/>
      <c r="I62" s="35"/>
    </row>
    <row r="63" spans="1:10" ht="9.75" customHeight="1" x14ac:dyDescent="0.15">
      <c r="A63" s="280"/>
      <c r="B63" s="282"/>
      <c r="C63" s="284"/>
      <c r="D63" s="286"/>
      <c r="H63" s="198" t="str">
        <f>+IF(D63&lt;=10000000,"〇","×")</f>
        <v>〇</v>
      </c>
      <c r="I63" s="201">
        <f>+D63</f>
        <v>0</v>
      </c>
    </row>
    <row r="64" spans="1:10" ht="9.75" customHeight="1" x14ac:dyDescent="0.15">
      <c r="A64" s="311" t="s">
        <v>51</v>
      </c>
      <c r="B64" s="313" t="s">
        <v>10</v>
      </c>
      <c r="C64" s="313" t="s">
        <v>37</v>
      </c>
      <c r="D64" s="300">
        <v>1000000</v>
      </c>
      <c r="H64" s="199"/>
      <c r="I64" s="202"/>
    </row>
    <row r="65" spans="1:9" ht="9.75" customHeight="1" x14ac:dyDescent="0.15">
      <c r="A65" s="312"/>
      <c r="B65" s="314"/>
      <c r="C65" s="314"/>
      <c r="D65" s="286"/>
      <c r="H65" s="199"/>
      <c r="I65" s="202"/>
    </row>
    <row r="66" spans="1:9" ht="9.75" customHeight="1" x14ac:dyDescent="0.15">
      <c r="A66" s="305"/>
      <c r="B66" s="307"/>
      <c r="C66" s="307"/>
      <c r="D66" s="309"/>
      <c r="H66" s="199"/>
      <c r="I66" s="202"/>
    </row>
    <row r="67" spans="1:9" ht="9.75" customHeight="1" x14ac:dyDescent="0.15">
      <c r="A67" s="306"/>
      <c r="B67" s="308"/>
      <c r="C67" s="308"/>
      <c r="D67" s="310"/>
      <c r="H67" s="199"/>
      <c r="I67" s="202"/>
    </row>
    <row r="68" spans="1:9" ht="9.75" customHeight="1" x14ac:dyDescent="0.15">
      <c r="A68" s="305"/>
      <c r="B68" s="307"/>
      <c r="C68" s="307"/>
      <c r="D68" s="309"/>
      <c r="H68" s="199"/>
      <c r="I68" s="202"/>
    </row>
    <row r="69" spans="1:9" ht="9.75" customHeight="1" x14ac:dyDescent="0.15">
      <c r="A69" s="306"/>
      <c r="B69" s="308"/>
      <c r="C69" s="308"/>
      <c r="D69" s="310"/>
      <c r="H69" s="199"/>
      <c r="I69" s="202"/>
    </row>
    <row r="70" spans="1:9" ht="11.25" customHeight="1" thickBot="1" x14ac:dyDescent="0.2">
      <c r="A70" s="294" t="s">
        <v>3</v>
      </c>
      <c r="B70" s="295"/>
      <c r="C70" s="296"/>
      <c r="D70" s="300">
        <f>D62+D64+D66+D68</f>
        <v>6000000</v>
      </c>
      <c r="H70" s="200"/>
      <c r="I70" s="203"/>
    </row>
    <row r="71" spans="1:9" ht="11.25" customHeight="1" thickBot="1" x14ac:dyDescent="0.2">
      <c r="A71" s="297"/>
      <c r="B71" s="298"/>
      <c r="C71" s="299"/>
      <c r="D71" s="301"/>
      <c r="H71" s="35"/>
      <c r="I71" s="36"/>
    </row>
    <row r="72" spans="1:9" ht="4.5" customHeight="1" thickTop="1" thickBot="1" x14ac:dyDescent="0.2">
      <c r="H72" s="35"/>
      <c r="I72" s="36"/>
    </row>
    <row r="73" spans="1:9" ht="18.75" customHeight="1" thickTop="1" thickBot="1" x14ac:dyDescent="0.2">
      <c r="A73" s="302" t="s">
        <v>5</v>
      </c>
      <c r="B73" s="303"/>
      <c r="C73" s="304"/>
      <c r="D73" s="4" t="s">
        <v>7</v>
      </c>
      <c r="E73" s="1"/>
      <c r="H73" s="35"/>
      <c r="I73" s="36"/>
    </row>
    <row r="74" spans="1:9" ht="18.75" customHeight="1" thickTop="1" x14ac:dyDescent="0.15">
      <c r="A74" s="12" t="s">
        <v>6</v>
      </c>
      <c r="B74" s="8"/>
      <c r="C74" s="8"/>
      <c r="D74" s="8"/>
      <c r="H74" s="35"/>
      <c r="I74" s="36"/>
    </row>
    <row r="75" spans="1:9" ht="29.25" thickBot="1" x14ac:dyDescent="0.2">
      <c r="H75" s="35"/>
      <c r="I75" s="36"/>
    </row>
    <row r="76" spans="1:9" x14ac:dyDescent="0.15">
      <c r="H76" s="204" t="str">
        <f>+IF(D63-SUMIFS(C9:C14,F9:F14,"&gt;=30%")&lt;=4000000,"〇","×")</f>
        <v>〇</v>
      </c>
      <c r="I76" s="201">
        <f>+D63-SUMIFS(C9:C14,F9:F14,"&gt;=30%")</f>
        <v>-4500000</v>
      </c>
    </row>
    <row r="77" spans="1:9" x14ac:dyDescent="0.15">
      <c r="H77" s="205"/>
      <c r="I77" s="202"/>
    </row>
    <row r="78" spans="1:9" x14ac:dyDescent="0.15">
      <c r="H78" s="205"/>
      <c r="I78" s="202"/>
    </row>
    <row r="79" spans="1:9" x14ac:dyDescent="0.15">
      <c r="H79" s="205"/>
      <c r="I79" s="202"/>
    </row>
    <row r="80" spans="1:9" ht="14.25" thickBot="1" x14ac:dyDescent="0.2">
      <c r="H80" s="206"/>
      <c r="I80" s="203"/>
    </row>
    <row r="81" spans="1:9" x14ac:dyDescent="0.15">
      <c r="H81" s="35"/>
      <c r="I81" s="35"/>
    </row>
    <row r="82" spans="1:9" x14ac:dyDescent="0.15">
      <c r="H82" s="35"/>
      <c r="I82" s="35"/>
    </row>
    <row r="83" spans="1:9" x14ac:dyDescent="0.15">
      <c r="H83" s="35"/>
      <c r="I83" s="35"/>
    </row>
    <row r="84" spans="1:9" x14ac:dyDescent="0.15">
      <c r="H84" s="35"/>
      <c r="I84" s="35"/>
    </row>
    <row r="93" spans="1:9" x14ac:dyDescent="0.15">
      <c r="A93" s="2"/>
      <c r="B93" s="15"/>
    </row>
    <row r="94" spans="1:9" x14ac:dyDescent="0.15">
      <c r="A94" s="2"/>
      <c r="B94" s="15"/>
    </row>
    <row r="95" spans="1:9" x14ac:dyDescent="0.15">
      <c r="A95" s="16"/>
      <c r="B95" s="15"/>
    </row>
  </sheetData>
  <mergeCells count="113">
    <mergeCell ref="A11:A12"/>
    <mergeCell ref="A13:A14"/>
    <mergeCell ref="A22:A23"/>
    <mergeCell ref="A35:A36"/>
    <mergeCell ref="A48:A49"/>
    <mergeCell ref="A70:C71"/>
    <mergeCell ref="D70:D71"/>
    <mergeCell ref="A73:C73"/>
    <mergeCell ref="A66:A67"/>
    <mergeCell ref="B66:B67"/>
    <mergeCell ref="C66:C67"/>
    <mergeCell ref="D66:D67"/>
    <mergeCell ref="A68:A69"/>
    <mergeCell ref="B68:B69"/>
    <mergeCell ref="C68:C69"/>
    <mergeCell ref="D68:D69"/>
    <mergeCell ref="A64:A65"/>
    <mergeCell ref="B64:B65"/>
    <mergeCell ref="C64:C65"/>
    <mergeCell ref="D64:D65"/>
    <mergeCell ref="A15:A16"/>
    <mergeCell ref="B15:B16"/>
    <mergeCell ref="C15:C16"/>
    <mergeCell ref="D15:D16"/>
    <mergeCell ref="E56:F56"/>
    <mergeCell ref="A57:A58"/>
    <mergeCell ref="B57:B58"/>
    <mergeCell ref="C57:C58"/>
    <mergeCell ref="D57:D58"/>
    <mergeCell ref="E57:F58"/>
    <mergeCell ref="A59:F59"/>
    <mergeCell ref="A62:A63"/>
    <mergeCell ref="B62:B63"/>
    <mergeCell ref="C62:C63"/>
    <mergeCell ref="D62:D63"/>
    <mergeCell ref="E43:F43"/>
    <mergeCell ref="A44:A45"/>
    <mergeCell ref="B44:B45"/>
    <mergeCell ref="C44:C45"/>
    <mergeCell ref="D44:D45"/>
    <mergeCell ref="E44:F45"/>
    <mergeCell ref="B48:D49"/>
    <mergeCell ref="E48:F55"/>
    <mergeCell ref="A51:A52"/>
    <mergeCell ref="B51:B52"/>
    <mergeCell ref="C51:C52"/>
    <mergeCell ref="D51:D52"/>
    <mergeCell ref="A54:A55"/>
    <mergeCell ref="B54:B55"/>
    <mergeCell ref="C54:C55"/>
    <mergeCell ref="D54:D55"/>
    <mergeCell ref="E30:F30"/>
    <mergeCell ref="A31:A32"/>
    <mergeCell ref="B31:B32"/>
    <mergeCell ref="C31:C32"/>
    <mergeCell ref="D31:D32"/>
    <mergeCell ref="E31:F32"/>
    <mergeCell ref="B35:D36"/>
    <mergeCell ref="E35:F42"/>
    <mergeCell ref="A38:A39"/>
    <mergeCell ref="B38:B39"/>
    <mergeCell ref="C38:C39"/>
    <mergeCell ref="D38:D39"/>
    <mergeCell ref="A41:A42"/>
    <mergeCell ref="B41:B42"/>
    <mergeCell ref="C41:C42"/>
    <mergeCell ref="D41:D42"/>
    <mergeCell ref="E15:E16"/>
    <mergeCell ref="A17:F17"/>
    <mergeCell ref="B22:D23"/>
    <mergeCell ref="E22:F29"/>
    <mergeCell ref="A25:A26"/>
    <mergeCell ref="B25:B26"/>
    <mergeCell ref="C25:C26"/>
    <mergeCell ref="D25:D26"/>
    <mergeCell ref="A28:A29"/>
    <mergeCell ref="B28:B29"/>
    <mergeCell ref="C28:C29"/>
    <mergeCell ref="D28:D29"/>
    <mergeCell ref="F15:F16"/>
    <mergeCell ref="B11:B12"/>
    <mergeCell ref="C11:C12"/>
    <mergeCell ref="D11:D12"/>
    <mergeCell ref="E11:E12"/>
    <mergeCell ref="F11:F12"/>
    <mergeCell ref="B13:B14"/>
    <mergeCell ref="C13:C14"/>
    <mergeCell ref="D13:D14"/>
    <mergeCell ref="E13:E14"/>
    <mergeCell ref="F13:F14"/>
    <mergeCell ref="A1:E1"/>
    <mergeCell ref="A3:A4"/>
    <mergeCell ref="B3:C3"/>
    <mergeCell ref="E3:F3"/>
    <mergeCell ref="B4:C4"/>
    <mergeCell ref="E4:F4"/>
    <mergeCell ref="A6:C7"/>
    <mergeCell ref="E7:F7"/>
    <mergeCell ref="B9:B10"/>
    <mergeCell ref="C9:C10"/>
    <mergeCell ref="D9:D10"/>
    <mergeCell ref="E9:E10"/>
    <mergeCell ref="F9:F10"/>
    <mergeCell ref="A9:A10"/>
    <mergeCell ref="H63:H70"/>
    <mergeCell ref="I63:I70"/>
    <mergeCell ref="H76:H80"/>
    <mergeCell ref="I76:I80"/>
    <mergeCell ref="G9:G10"/>
    <mergeCell ref="H9:H14"/>
    <mergeCell ref="I9:I14"/>
    <mergeCell ref="G11:G12"/>
    <mergeCell ref="G13:G14"/>
  </mergeCells>
  <phoneticPr fontId="2"/>
  <dataValidations count="1">
    <dataValidation type="list" allowBlank="1" showInputMessage="1" showErrorMessage="1" sqref="A9:A14" xr:uid="{00000000-0002-0000-0100-000000000000}">
      <formula1>"事業収入,給与収入,不動産収入,山林収入"</formula1>
    </dataValidation>
  </dataValidations>
  <printOptions horizontalCentered="1" verticalCentered="1"/>
  <pageMargins left="0.31496062992125984" right="0.31496062992125984" top="0.19685039370078741" bottom="0" header="0.31496062992125984" footer="0.31496062992125984"/>
  <pageSetup paperSize="9" scale="85"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提出ファイル</vt:lpstr>
      <vt:lpstr>(記入例)</vt:lpstr>
      <vt:lpstr>'(記入例)'!Print_Area</vt:lpstr>
      <vt:lpstr>提出ファイル!Print_Area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田口　裕子</cp:lastModifiedBy>
  <cp:lastPrinted>2024-05-27T07:05:23Z</cp:lastPrinted>
  <dcterms:created xsi:type="dcterms:W3CDTF">2020-05-12T05:21:37Z</dcterms:created>
  <dcterms:modified xsi:type="dcterms:W3CDTF">2024-05-27T07:08:28Z</dcterms:modified>
</cp:coreProperties>
</file>