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財務書類作成業務\R8(R7分)\2.調査\8.17【県9.11〆】令和６年度財政状況資料集の作成について（2回目・地方公会計関係）\5.HP掲載\"/>
    </mc:Choice>
  </mc:AlternateContent>
  <xr:revisionPtr revIDLastSave="0" documentId="13_ncr:1_{84FF9CBD-EA5C-4228-A263-83F875CB64AA}"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0" i="12" l="1"/>
  <c r="AA31" i="12"/>
  <c r="AA29" i="12"/>
  <c r="AA28" i="12"/>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C37" i="10"/>
  <c r="BE36" i="10"/>
  <c r="C36" i="10"/>
  <c r="BE35" i="10"/>
  <c r="BW34" i="10"/>
  <c r="BW35" i="10" s="1"/>
  <c r="BW36" i="10" s="1"/>
  <c r="BW37" i="10" s="1"/>
  <c r="BW38" i="10" s="1"/>
  <c r="BE34" i="10"/>
  <c r="C34" i="10"/>
  <c r="CO34" i="10" l="1"/>
  <c r="CO35" i="10" s="1"/>
  <c r="CO36" i="10" s="1"/>
  <c r="CO37" i="10" s="1"/>
  <c r="CO38" i="10" s="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alcChain>
</file>

<file path=xl/sharedStrings.xml><?xml version="1.0" encoding="utf-8"?>
<sst xmlns="http://schemas.openxmlformats.org/spreadsheetml/2006/main" count="1076" uniqueCount="577">
  <si>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</si>
  <si>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</si>
  <si>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</si>
  <si>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</si>
  <si>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</si>
  <si>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</si>
  <si>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</si>
  <si>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</si>
  <si>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</si>
  <si>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</si>
  <si>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</si>
  <si>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</si>
  <si>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</si>
  <si>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</si>
  <si>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</si>
  <si>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</si>
  <si>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</si>
  <si>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</si>
  <si>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</si>
  <si>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</si>
  <si>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</si>
  <si>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</si>
  <si>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</si>
  <si>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</si>
  <si>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</si>
  <si>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</si>
  <si>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</si>
  <si>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</si>
  <si>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</si>
  <si>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</si>
  <si>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</si>
  <si>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</si>
  <si>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</si>
  <si>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</si>
  <si>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</si>
  <si>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</si>
  <si>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</si>
  <si>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</si>
  <si>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</si>
  <si>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</si>
  <si>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</si>
  <si>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</si>
  <si>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</si>
  <si>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</si>
  <si>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</si>
  <si>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</si>
  <si>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</si>
  <si>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</si>
  <si>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</si>
  <si>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</si>
  <si>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</si>
  <si>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</si>
  <si>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</si>
  <si>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</si>
  <si>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</si>
  <si>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</si>
  <si>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</si>
  <si>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</si>
  <si>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</si>
  <si>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</si>
  <si>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</si>
  <si>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</si>
  <si>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</si>
  <si>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</si>
  <si>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</si>
  <si>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</si>
  <si>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</si>
  <si>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</si>
  <si>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</si>
  <si>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</si>
  <si>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</si>
  <si>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</si>
  <si>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</si>
  <si>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</si>
  <si>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</si>
  <si>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</si>
  <si>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</si>
  <si>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</si>
  <si>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</si>
  <si>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</si>
  <si>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</si>
  <si>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</si>
  <si>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</si>
  <si>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</si>
  <si>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</si>
  <si>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</si>
  <si>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</si>
  <si>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</si>
  <si>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</si>
  <si>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</si>
  <si>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</si>
  <si>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</si>
  <si>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</si>
  <si>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</si>
  <si>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氷見市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</si>
  <si>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</si>
  <si>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</si>
  <si>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</si>
  <si>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</si>
  <si>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</si>
  <si>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</si>
  <si>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</si>
  <si>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</si>
  <si>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</si>
  <si>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</si>
  <si>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</si>
  <si>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</si>
  <si>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</si>
  <si>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</si>
  <si>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</si>
  <si>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</si>
  <si>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</si>
  <si>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</si>
  <si>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</si>
  <si>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</si>
  <si>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</si>
  <si>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</si>
  <si>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</si>
  <si>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</si>
  <si>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</si>
  <si>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</si>
  <si>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</si>
  <si>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</si>
  <si>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</si>
  <si>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</si>
  <si>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</si>
  <si>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</si>
  <si>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</si>
  <si>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</si>
  <si>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</si>
  <si>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</si>
  <si>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</si>
  <si>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</si>
  <si>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</si>
  <si>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</si>
  <si>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</si>
  <si>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</si>
  <si>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</si>
  <si>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</si>
  <si>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</si>
  <si>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</si>
  <si>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</si>
  <si>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</si>
  <si>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</si>
  <si>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</si>
  <si>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</si>
  <si>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</si>
  <si>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</si>
  <si>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</si>
  <si>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</si>
  <si>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</si>
  <si>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</si>
  <si>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</si>
  <si>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</si>
  <si>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</si>
  <si>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</si>
  <si>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</si>
  <si>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</si>
  <si>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</si>
  <si>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</si>
  <si>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</si>
  <si>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</si>
  <si>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</si>
  <si>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</si>
  <si>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</si>
  <si>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</si>
  <si>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</si>
  <si>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</si>
  <si>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</si>
  <si>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</si>
  <si>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</si>
  <si>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</si>
  <si>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</si>
  <si>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</si>
  <si>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</si>
  <si>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</si>
  <si>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</si>
  <si>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</si>
  <si>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</si>
  <si>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</si>
  <si>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</si>
  <si>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</si>
  <si>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</si>
  <si>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</si>
  <si>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</si>
  <si>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</si>
  <si>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</si>
  <si>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</si>
  <si>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</si>
  <si>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</si>
  <si>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</si>
  <si>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</si>
  <si>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</si>
  <si>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</si>
  <si>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</si>
  <si>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</si>
  <si>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</si>
  <si>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</si>
  <si>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</si>
  <si>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</si>
  <si>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</si>
  <si>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</si>
  <si>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</si>
  <si>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富山県氷見市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</si>
  <si>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</si>
  <si>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</si>
  <si>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</si>
  <si>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</si>
  <si>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</si>
  <si>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</si>
  <si>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</si>
  <si>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</si>
  <si>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</si>
  <si>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</si>
  <si>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</si>
  <si>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</si>
  <si>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</si>
  <si>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</si>
  <si>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</si>
  <si>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</si>
  <si>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</si>
  <si>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</si>
  <si>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</si>
  <si>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</si>
  <si>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</si>
  <si>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</si>
  <si>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</si>
  <si>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</si>
  <si>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</si>
  <si>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</si>
  <si>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</si>
  <si>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</si>
  <si>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</si>
  <si>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</si>
  <si>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</si>
  <si>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</si>
  <si>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</si>
  <si>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</si>
  <si>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</si>
  <si>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</si>
  <si>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</si>
  <si>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</si>
  <si>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</si>
  <si>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</si>
  <si>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</si>
  <si>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</si>
  <si>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</si>
  <si>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</si>
  <si>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</si>
  <si>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</si>
  <si>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</si>
  <si>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</si>
  <si>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</si>
  <si>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</si>
  <si>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</si>
  <si>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</si>
  <si>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</si>
  <si>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</si>
  <si>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</si>
  <si>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</si>
  <si>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</si>
  <si>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</si>
  <si>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</si>
  <si>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</si>
  <si>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</si>
  <si>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</si>
  <si>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</si>
  <si>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</si>
  <si>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</si>
  <si>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</si>
  <si>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</si>
  <si>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</si>
  <si>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</si>
  <si>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</si>
  <si>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</si>
  <si>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</si>
  <si>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</si>
  <si>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</si>
  <si>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</si>
  <si>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</si>
  <si>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</si>
  <si>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</si>
  <si>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</si>
  <si>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</si>
  <si>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</si>
  <si>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</si>
  <si>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</si>
  <si>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</si>
  <si>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</si>
  <si>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</si>
  <si>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</si>
  <si>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</si>
  <si>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</si>
  <si>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</si>
  <si>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</si>
  <si>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</si>
  <si>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</si>
  <si>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</si>
  <si>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</si>
  <si>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</si>
  <si>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</si>
  <si>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</si>
  <si>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</si>
  <si>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</si>
  <si>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</si>
  <si>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</si>
  <si>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</si>
  <si>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</si>
  <si>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</si>
  <si>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</si>
  <si>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</si>
  <si>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</si>
  <si>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</si>
  <si>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</si>
  <si>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</si>
  <si>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</si>
  <si>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</si>
  <si>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</si>
  <si>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</si>
  <si>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</si>
  <si>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</si>
  <si>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</si>
  <si>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</si>
  <si>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</si>
  <si>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</si>
  <si>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</si>
  <si>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</si>
  <si>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</si>
  <si>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</si>
  <si>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</si>
  <si>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</si>
  <si>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</si>
  <si>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</si>
  <si>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</si>
  <si>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</si>
  <si>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</si>
  <si>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</si>
  <si>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</si>
  <si>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</si>
  <si>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</si>
  <si>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</si>
  <si>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</si>
  <si>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</si>
  <si>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</si>
  <si>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</si>
  <si>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</si>
  <si>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</si>
  <si>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</si>
  <si>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</si>
  <si>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</si>
  <si>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</si>
  <si>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</si>
  <si>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</si>
  <si>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</si>
  <si>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富山県氷見市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</si>
  <si>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</si>
  <si>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</si>
  <si>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</si>
  <si>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</si>
  <si>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</si>
  <si>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</si>
  <si>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</si>
  <si>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</si>
  <si>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</si>
  <si>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</si>
  <si>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</si>
  <si>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</si>
  <si>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</si>
  <si>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</si>
  <si>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</si>
  <si>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</si>
  <si>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</si>
  <si>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</si>
  <si>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</si>
  <si>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</si>
  <si>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</si>
  <si>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</si>
  <si>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</si>
  <si>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</si>
  <si>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</si>
  <si>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</si>
  <si>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</si>
  <si>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</si>
  <si>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</si>
  <si>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</si>
  <si>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</si>
  <si>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</si>
  <si>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</si>
  <si>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</si>
  <si>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</si>
  <si>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</si>
  <si>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介護保険特別会計（サービス事業勘定）</t>
    <phoneticPr fontId="5"/>
  </si>
  <si>
    <t>後期高齢者医療事業特別会計</t>
    <phoneticPr fontId="5"/>
  </si>
  <si>
    <t>氷見市水道事業会計</t>
    <phoneticPr fontId="5"/>
  </si>
  <si>
    <t>法適用企業</t>
    <phoneticPr fontId="5"/>
  </si>
  <si>
    <t>氷見市病院事業会計</t>
    <phoneticPr fontId="5"/>
  </si>
  <si>
    <t>氷見市下水道事業会計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</si>
  <si>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</si>
  <si>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</si>
  <si>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</si>
  <si>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</si>
  <si>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</si>
  <si>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</si>
  <si>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</si>
  <si>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</si>
  <si>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</si>
  <si>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</si>
  <si>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</si>
  <si>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</si>
  <si>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</si>
  <si>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</si>
  <si>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</si>
  <si>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</si>
  <si>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</si>
  <si>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</si>
  <si>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</si>
  <si>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</si>
  <si>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</si>
  <si>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</si>
  <si>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</si>
  <si>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</si>
  <si>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</si>
  <si>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</si>
  <si>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</si>
  <si>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</si>
  <si>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</si>
  <si>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</si>
  <si>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</si>
  <si>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</si>
  <si>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</si>
  <si>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</si>
  <si>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</si>
  <si>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</si>
  <si>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</si>
  <si>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</si>
  <si>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</si>
  <si>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</si>
  <si>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</si>
  <si>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</si>
  <si>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</si>
  <si>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</si>
  <si>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</si>
  <si>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</si>
  <si>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</si>
  <si>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</si>
  <si>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</si>
  <si>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</si>
  <si>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</si>
  <si>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</si>
  <si>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</si>
  <si>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</si>
  <si>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</si>
  <si>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</si>
  <si>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</si>
  <si>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</si>
  <si>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</si>
  <si>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</si>
  <si>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</si>
  <si>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</si>
  <si>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</si>
  <si>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</si>
  <si>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</si>
  <si>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</si>
  <si>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</si>
  <si>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</si>
  <si>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</si>
  <si>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</si>
  <si>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</si>
  <si>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</si>
  <si>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</si>
  <si>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</si>
  <si>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</si>
  <si>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</si>
  <si>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</si>
  <si>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</si>
  <si>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</si>
  <si>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</si>
  <si>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</si>
  <si>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</si>
  <si>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</si>
  <si>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</si>
  <si>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</si>
  <si>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</si>
  <si>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</si>
  <si>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</si>
  <si>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</si>
  <si>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</si>
  <si>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</si>
  <si>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</si>
  <si>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</si>
  <si>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</si>
  <si>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</si>
  <si>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</si>
  <si>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</si>
  <si>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</si>
  <si>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</si>
  <si>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</si>
  <si>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</si>
  <si>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</si>
  <si>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</si>
  <si>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</si>
  <si>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</si>
  <si>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</si>
  <si>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</si>
  <si>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</si>
  <si>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</si>
  <si>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</si>
  <si>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</si>
  <si>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</si>
  <si>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</si>
  <si>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</si>
  <si>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</si>
  <si>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</si>
  <si>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</si>
  <si>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</si>
  <si>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</si>
  <si>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</si>
  <si>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</si>
  <si>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</si>
  <si>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</si>
  <si>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</si>
  <si>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</si>
  <si>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</si>
  <si>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</si>
  <si>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</si>
  <si>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</si>
  <si>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</si>
  <si>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</si>
  <si>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</si>
  <si>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</si>
  <si>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</si>
  <si>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</si>
  <si>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4.15</t>
  </si>
  <si>
    <t>一般会計</t>
  </si>
  <si>
    <t>氷見市水道事業会計</t>
  </si>
  <si>
    <t>氷見市下水道事業会計</t>
  </si>
  <si>
    <t>介護保険特別会計（保険事業勘定）</t>
  </si>
  <si>
    <t>国民健康保険特別会計</t>
  </si>
  <si>
    <t>氷見市病院事業会計</t>
  </si>
  <si>
    <t>育英資金特別会計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</si>
  <si>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</si>
  <si>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</si>
  <si>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</si>
  <si>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</si>
  <si>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</si>
  <si>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</si>
  <si>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</si>
  <si>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</si>
  <si>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氷見市土地開発公社</t>
  </si>
  <si>
    <t>氷見市観光協会</t>
  </si>
  <si>
    <t>氷見ふるさとエネルギー株式会社</t>
  </si>
  <si>
    <t>氷見市文化振興財団</t>
  </si>
  <si>
    <t>〇</t>
  </si>
  <si>
    <t>氷見市スポーツ協会</t>
    <phoneticPr fontId="2"/>
  </si>
  <si>
    <t>高岡地区広域圏事務組合</t>
  </si>
  <si>
    <t>富山県市町村管理組合</t>
    <rPh sb="0" eb="3">
      <t>トヤマケン</t>
    </rPh>
    <rPh sb="3" eb="6">
      <t>シチョウソン</t>
    </rPh>
    <rPh sb="6" eb="8">
      <t>カンリ</t>
    </rPh>
    <rPh sb="8" eb="10">
      <t>クミアイ</t>
    </rPh>
    <phoneticPr fontId="2"/>
  </si>
  <si>
    <t>富山県市町村総合事務組合</t>
    <rPh sb="0" eb="3">
      <t>トヤマケン</t>
    </rPh>
    <rPh sb="3" eb="6">
      <t>シチョウソン</t>
    </rPh>
    <rPh sb="6" eb="8">
      <t>ソウゴウ</t>
    </rPh>
    <rPh sb="8" eb="10">
      <t>ジム</t>
    </rPh>
    <rPh sb="10" eb="12">
      <t>クミアイ</t>
    </rPh>
    <phoneticPr fontId="2"/>
  </si>
  <si>
    <t>富山県後期高齢者医療広域連合（一般会計）</t>
    <rPh sb="0" eb="3">
      <t>トヤマケン</t>
    </rPh>
    <rPh sb="3" eb="5">
      <t>コウキ</t>
    </rPh>
    <rPh sb="5" eb="8">
      <t>コウレイシャ</t>
    </rPh>
    <rPh sb="8" eb="10">
      <t>イリョウ</t>
    </rPh>
    <rPh sb="10" eb="12">
      <t>コウイキ</t>
    </rPh>
    <rPh sb="12" eb="14">
      <t>レンゴウ</t>
    </rPh>
    <rPh sb="15" eb="17">
      <t>イッパン</t>
    </rPh>
    <rPh sb="17" eb="19">
      <t>カイケイ</t>
    </rPh>
    <phoneticPr fontId="2"/>
  </si>
  <si>
    <t>富山県後期高齢者医療広域連合（特別会計）</t>
    <rPh sb="0" eb="3">
      <t>トヤマケン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</si>
  <si>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</si>
  <si>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ふるさとづくり基金</t>
    <rPh sb="7" eb="9">
      <t>キキン</t>
    </rPh>
    <phoneticPr fontId="5"/>
  </si>
  <si>
    <t>教育文化振興基金</t>
  </si>
  <si>
    <t>社会福祉事業振興基金</t>
  </si>
  <si>
    <t>公共施設等再編整備基金</t>
  </si>
  <si>
    <t>ぶり奨学基金</t>
  </si>
  <si>
    <t>「安部」人づくり基金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</si>
  <si>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</si>
  <si>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</si>
  <si>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将来負担比率は年々低下傾向にあり、令和6年度には4.9%と、類似団体平均（16.1%）を大きく下回る水準まで改善した。これは、将来世代への負担が比較的小さいことを示す良好な状態といえる。
一方で、有形固定資産減価償却率は64.0%に上昇しており、公共施設等の老朽化が着実に進行しているという課題も抱えている。
今後は、将来負担が軽いという財務上の優位性を最大限に活かし、深刻化する公共施設の老朽化対策に注力すべきである。氷見市公共施設再編計画、氷見市公共施設個別施設計画に基づき、施設の統廃合や長寿命化改修の優先順位を明確にし、計画的な更新投資を着実に実行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</si>
  <si>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</si>
  <si>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</si>
  <si>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</si>
  <si>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</si>
  <si>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</si>
  <si>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</si>
  <si>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年々着実に減少している点は評価できるものの、その一方で実質公債費比率は11％台で高止まりしており、令和6年度は11.7％と前年度から0.1ポイント改善したものの、類似団体平均（8.7％）を上回っている。
実質公債費比率の上昇は、毎年度の予算における義務的経費の割合を高め、政策的に使用できる財源を圧迫することから、財政の硬直化を招くリスクがある。
公債費は一度増大すると削減が困難であるため、今後の財政運営においては、新規事業等に伴う新たな地方債の発行を慎重に判断することが不可欠である。事業の緊急性や費用対効果を厳格に評価し、長期的な視点に立った計画的な起債管理を通じて、これ以上の公債費負担の増加を抑制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</si>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</sst>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35E2D00-13C2-4904-ABB1-4B107F66EF7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A10C-4264-BE5A-D168ABA1EDB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102173</c:v>
                </c:pt>
                <c:pt idx="1">
                  <c:v>101625</c:v>
                </c:pt>
                <c:pt idx="2">
                  <c:v>103656</c:v>
                </c:pt>
                <c:pt idx="3">
                  <c:v>68464</c:v>
                </c:pt>
                <c:pt idx="4">
                  <c:v>60325</c:v>
                </c:pt>
              </c:numCache>
            </c:numRef>
          </c:val>
          <c:smooth val="0"/>
          <c:extLst>
            <c:ext xmlns:c16="http://schemas.microsoft.com/office/drawing/2014/chart" uri="{C3380CC4-5D6E-409C-BE32-E72D297353CC}">
              <c16:uniqueId val="{00000001-A10C-4264-BE5A-D168ABA1EDB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7.95</c:v>
                </c:pt>
                <c:pt idx="1">
                  <c:v>4.74</c:v>
                </c:pt>
                <c:pt idx="2">
                  <c:v>7.95</c:v>
                </c:pt>
                <c:pt idx="3">
                  <c:v>5.69</c:v>
                </c:pt>
                <c:pt idx="4">
                  <c:v>8.6999999999999993</c:v>
                </c:pt>
              </c:numCache>
            </c:numRef>
          </c:val>
          <c:extLst>
            <c:ext xmlns:c16="http://schemas.microsoft.com/office/drawing/2014/chart" uri="{C3380CC4-5D6E-409C-BE32-E72D297353CC}">
              <c16:uniqueId val="{00000000-2E03-4BDA-8A69-F3C9A6497C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24.18</c:v>
                </c:pt>
                <c:pt idx="1">
                  <c:v>26.68</c:v>
                </c:pt>
                <c:pt idx="2">
                  <c:v>27.66</c:v>
                </c:pt>
                <c:pt idx="3">
                  <c:v>25.65</c:v>
                </c:pt>
                <c:pt idx="4">
                  <c:v>24.42</c:v>
                </c:pt>
              </c:numCache>
            </c:numRef>
          </c:val>
          <c:extLst>
            <c:ext xmlns:c16="http://schemas.microsoft.com/office/drawing/2014/chart" uri="{C3380CC4-5D6E-409C-BE32-E72D297353CC}">
              <c16:uniqueId val="{00000001-2E03-4BDA-8A69-F3C9A6497C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1.73</c:v>
                </c:pt>
                <c:pt idx="1">
                  <c:v>0.52</c:v>
                </c:pt>
                <c:pt idx="2">
                  <c:v>3.07</c:v>
                </c:pt>
                <c:pt idx="3">
                  <c:v>-4.1500000000000004</c:v>
                </c:pt>
                <c:pt idx="4">
                  <c:v>2.67</c:v>
                </c:pt>
              </c:numCache>
            </c:numRef>
          </c:val>
          <c:smooth val="0"/>
          <c:extLst>
            <c:ext xmlns:c16="http://schemas.microsoft.com/office/drawing/2014/chart" uri="{C3380CC4-5D6E-409C-BE32-E72D297353CC}">
              <c16:uniqueId val="{00000002-2E03-4BDA-8A69-F3C9A6497C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2C9-4AB4-B94B-9507D467200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C9-4AB4-B94B-9507D467200D}"/>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c:v>
                </c:pt>
                <c:pt idx="6">
                  <c:v>#N/A</c:v>
                </c:pt>
                <c:pt idx="7">
                  <c:v>0.02</c:v>
                </c:pt>
                <c:pt idx="8">
                  <c:v>#N/A</c:v>
                </c:pt>
                <c:pt idx="9">
                  <c:v>0.01</c:v>
                </c:pt>
              </c:numCache>
            </c:numRef>
          </c:val>
          <c:extLst>
            <c:ext xmlns:c16="http://schemas.microsoft.com/office/drawing/2014/chart" uri="{C3380CC4-5D6E-409C-BE32-E72D297353CC}">
              <c16:uniqueId val="{00000002-42C9-4AB4-B94B-9507D467200D}"/>
            </c:ext>
          </c:extLst>
        </c:ser>
        <c:ser>
          <c:idx val="3"/>
          <c:order val="3"/>
          <c:tx>
            <c:strRef>
              <c:f>データシート!$A$30</c:f>
              <c:strCache>
                <c:ptCount val="1"/>
                <c:pt idx="0">
                  <c:v>育英資金特別会計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42C9-4AB4-B94B-9507D467200D}"/>
            </c:ext>
          </c:extLst>
        </c:ser>
        <c:ser>
          <c:idx val="4"/>
          <c:order val="4"/>
          <c:tx>
            <c:strRef>
              <c:f>データシート!$A$31</c:f>
              <c:strCache>
                <c:ptCount val="1"/>
                <c:pt idx="0">
                  <c:v>氷見市病院事業会計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7.0000000000000007E-2</c:v>
                </c:pt>
                <c:pt idx="4">
                  <c:v>#N/A</c:v>
                </c:pt>
                <c:pt idx="5">
                  <c:v>0.16</c:v>
                </c:pt>
                <c:pt idx="6">
                  <c:v>#N/A</c:v>
                </c:pt>
                <c:pt idx="7">
                  <c:v>0.09</c:v>
                </c:pt>
                <c:pt idx="8">
                  <c:v>#N/A</c:v>
                </c:pt>
                <c:pt idx="9">
                  <c:v>0.05</c:v>
                </c:pt>
              </c:numCache>
            </c:numRef>
          </c:val>
          <c:extLst>
            <c:ext xmlns:c16="http://schemas.microsoft.com/office/drawing/2014/chart" uri="{C3380CC4-5D6E-409C-BE32-E72D297353CC}">
              <c16:uniqueId val="{00000004-42C9-4AB4-B94B-9507D467200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0.45</c:v>
                </c:pt>
                <c:pt idx="4">
                  <c:v>#N/A</c:v>
                </c:pt>
                <c:pt idx="5">
                  <c:v>0.01</c:v>
                </c:pt>
                <c:pt idx="6">
                  <c:v>#N/A</c:v>
                </c:pt>
                <c:pt idx="7">
                  <c:v>0.39</c:v>
                </c:pt>
                <c:pt idx="8">
                  <c:v>#N/A</c:v>
                </c:pt>
                <c:pt idx="9">
                  <c:v>0.22</c:v>
                </c:pt>
              </c:numCache>
            </c:numRef>
          </c:val>
          <c:extLst>
            <c:ext xmlns:c16="http://schemas.microsoft.com/office/drawing/2014/chart" uri="{C3380CC4-5D6E-409C-BE32-E72D297353CC}">
              <c16:uniqueId val="{00000005-42C9-4AB4-B94B-9507D467200D}"/>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0.69</c:v>
                </c:pt>
                <c:pt idx="4">
                  <c:v>#N/A</c:v>
                </c:pt>
                <c:pt idx="5">
                  <c:v>1.28</c:v>
                </c:pt>
                <c:pt idx="6">
                  <c:v>#N/A</c:v>
                </c:pt>
                <c:pt idx="7">
                  <c:v>1.77</c:v>
                </c:pt>
                <c:pt idx="8">
                  <c:v>#N/A</c:v>
                </c:pt>
                <c:pt idx="9">
                  <c:v>0.72</c:v>
                </c:pt>
              </c:numCache>
            </c:numRef>
          </c:val>
          <c:extLst>
            <c:ext xmlns:c16="http://schemas.microsoft.com/office/drawing/2014/chart" uri="{C3380CC4-5D6E-409C-BE32-E72D297353CC}">
              <c16:uniqueId val="{00000006-42C9-4AB4-B94B-9507D467200D}"/>
            </c:ext>
          </c:extLst>
        </c:ser>
        <c:ser>
          <c:idx val="7"/>
          <c:order val="7"/>
          <c:tx>
            <c:strRef>
              <c:f>データシート!$A$34</c:f>
              <c:strCache>
                <c:ptCount val="1"/>
                <c:pt idx="0">
                  <c:v>氷見市下水道事業会計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0.93</c:v>
                </c:pt>
                <c:pt idx="2">
                  <c:v>#N/A</c:v>
                </c:pt>
                <c:pt idx="3">
                  <c:v>1.02</c:v>
                </c:pt>
                <c:pt idx="4">
                  <c:v>#N/A</c:v>
                </c:pt>
                <c:pt idx="5">
                  <c:v>1.59</c:v>
                </c:pt>
                <c:pt idx="6">
                  <c:v>#N/A</c:v>
                </c:pt>
                <c:pt idx="7">
                  <c:v>2.08</c:v>
                </c:pt>
                <c:pt idx="8">
                  <c:v>#N/A</c:v>
                </c:pt>
                <c:pt idx="9">
                  <c:v>2.11</c:v>
                </c:pt>
              </c:numCache>
            </c:numRef>
          </c:val>
          <c:extLst>
            <c:ext xmlns:c16="http://schemas.microsoft.com/office/drawing/2014/chart" uri="{C3380CC4-5D6E-409C-BE32-E72D297353CC}">
              <c16:uniqueId val="{00000007-42C9-4AB4-B94B-9507D467200D}"/>
            </c:ext>
          </c:extLst>
        </c:ser>
        <c:ser>
          <c:idx val="8"/>
          <c:order val="8"/>
          <c:tx>
            <c:strRef>
              <c:f>データシート!$A$35</c:f>
              <c:strCache>
                <c:ptCount val="1"/>
                <c:pt idx="0">
                  <c:v>氷見市水道事業会計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11.23</c:v>
                </c:pt>
                <c:pt idx="2">
                  <c:v>#N/A</c:v>
                </c:pt>
                <c:pt idx="3">
                  <c:v>10.74</c:v>
                </c:pt>
                <c:pt idx="4">
                  <c:v>#N/A</c:v>
                </c:pt>
                <c:pt idx="5">
                  <c:v>9.34</c:v>
                </c:pt>
                <c:pt idx="6">
                  <c:v>#N/A</c:v>
                </c:pt>
                <c:pt idx="7">
                  <c:v>9.2100000000000009</c:v>
                </c:pt>
                <c:pt idx="8">
                  <c:v>#N/A</c:v>
                </c:pt>
                <c:pt idx="9">
                  <c:v>8.4600000000000009</c:v>
                </c:pt>
              </c:numCache>
            </c:numRef>
          </c:val>
          <c:extLst>
            <c:ext xmlns:c16="http://schemas.microsoft.com/office/drawing/2014/chart" uri="{C3380CC4-5D6E-409C-BE32-E72D297353CC}">
              <c16:uniqueId val="{00000008-42C9-4AB4-B94B-9507D467200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7.94</c:v>
                </c:pt>
                <c:pt idx="2">
                  <c:v>#N/A</c:v>
                </c:pt>
                <c:pt idx="3">
                  <c:v>4.7300000000000004</c:v>
                </c:pt>
                <c:pt idx="4">
                  <c:v>#N/A</c:v>
                </c:pt>
                <c:pt idx="5">
                  <c:v>7.94</c:v>
                </c:pt>
                <c:pt idx="6">
                  <c:v>#N/A</c:v>
                </c:pt>
                <c:pt idx="7">
                  <c:v>5.69</c:v>
                </c:pt>
                <c:pt idx="8">
                  <c:v>#N/A</c:v>
                </c:pt>
                <c:pt idx="9">
                  <c:v>8.69</c:v>
                </c:pt>
              </c:numCache>
            </c:numRef>
          </c:val>
          <c:extLst>
            <c:ext xmlns:c16="http://schemas.microsoft.com/office/drawing/2014/chart" uri="{C3380CC4-5D6E-409C-BE32-E72D297353CC}">
              <c16:uniqueId val="{00000009-42C9-4AB4-B94B-9507D467200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1985</c:v>
                </c:pt>
                <c:pt idx="5">
                  <c:v>1988</c:v>
                </c:pt>
                <c:pt idx="8">
                  <c:v>1937</c:v>
                </c:pt>
                <c:pt idx="11">
                  <c:v>1839</c:v>
                </c:pt>
                <c:pt idx="14">
                  <c:v>1966</c:v>
                </c:pt>
              </c:numCache>
            </c:numRef>
          </c:val>
          <c:extLst>
            <c:ext xmlns:c16="http://schemas.microsoft.com/office/drawing/2014/chart" uri="{C3380CC4-5D6E-409C-BE32-E72D297353CC}">
              <c16:uniqueId val="{00000000-8F09-4BC2-B69E-2572062804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F09-4BC2-B69E-2572062804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15</c:v>
                </c:pt>
                <c:pt idx="6">
                  <c:v>13</c:v>
                </c:pt>
                <c:pt idx="9">
                  <c:v>0</c:v>
                </c:pt>
                <c:pt idx="12">
                  <c:v>1</c:v>
                </c:pt>
              </c:numCache>
            </c:numRef>
          </c:val>
          <c:extLst>
            <c:ext xmlns:c16="http://schemas.microsoft.com/office/drawing/2014/chart" uri="{C3380CC4-5D6E-409C-BE32-E72D297353CC}">
              <c16:uniqueId val="{00000002-8F09-4BC2-B69E-2572062804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46</c:v>
                </c:pt>
                <c:pt idx="6">
                  <c:v>48</c:v>
                </c:pt>
                <c:pt idx="9">
                  <c:v>44</c:v>
                </c:pt>
                <c:pt idx="12">
                  <c:v>38</c:v>
                </c:pt>
              </c:numCache>
            </c:numRef>
          </c:val>
          <c:extLst>
            <c:ext xmlns:c16="http://schemas.microsoft.com/office/drawing/2014/chart" uri="{C3380CC4-5D6E-409C-BE32-E72D297353CC}">
              <c16:uniqueId val="{00000003-8F09-4BC2-B69E-2572062804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751</c:v>
                </c:pt>
                <c:pt idx="3">
                  <c:v>733</c:v>
                </c:pt>
                <c:pt idx="6">
                  <c:v>715</c:v>
                </c:pt>
                <c:pt idx="9">
                  <c:v>710</c:v>
                </c:pt>
                <c:pt idx="12">
                  <c:v>694</c:v>
                </c:pt>
              </c:numCache>
            </c:numRef>
          </c:val>
          <c:extLst>
            <c:ext xmlns:c16="http://schemas.microsoft.com/office/drawing/2014/chart" uri="{C3380CC4-5D6E-409C-BE32-E72D297353CC}">
              <c16:uniqueId val="{00000004-8F09-4BC2-B69E-2572062804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09-4BC2-B69E-2572062804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09-4BC2-B69E-2572062804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2370</c:v>
                </c:pt>
                <c:pt idx="3">
                  <c:v>2373</c:v>
                </c:pt>
                <c:pt idx="6">
                  <c:v>2451</c:v>
                </c:pt>
                <c:pt idx="9">
                  <c:v>2389</c:v>
                </c:pt>
                <c:pt idx="12">
                  <c:v>2345</c:v>
                </c:pt>
              </c:numCache>
            </c:numRef>
          </c:val>
          <c:extLst>
            <c:ext xmlns:c16="http://schemas.microsoft.com/office/drawing/2014/chart" uri="{C3380CC4-5D6E-409C-BE32-E72D297353CC}">
              <c16:uniqueId val="{00000007-8F09-4BC2-B69E-2572062804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1199</c:v>
                </c:pt>
                <c:pt idx="2">
                  <c:v>#N/A</c:v>
                </c:pt>
                <c:pt idx="3">
                  <c:v>#N/A</c:v>
                </c:pt>
                <c:pt idx="4">
                  <c:v>1179</c:v>
                </c:pt>
                <c:pt idx="5">
                  <c:v>#N/A</c:v>
                </c:pt>
                <c:pt idx="6">
                  <c:v>#N/A</c:v>
                </c:pt>
                <c:pt idx="7">
                  <c:v>1290</c:v>
                </c:pt>
                <c:pt idx="8">
                  <c:v>#N/A</c:v>
                </c:pt>
                <c:pt idx="9">
                  <c:v>#N/A</c:v>
                </c:pt>
                <c:pt idx="10">
                  <c:v>1304</c:v>
                </c:pt>
                <c:pt idx="11">
                  <c:v>#N/A</c:v>
                </c:pt>
                <c:pt idx="12">
                  <c:v>#N/A</c:v>
                </c:pt>
                <c:pt idx="13">
                  <c:v>1112</c:v>
                </c:pt>
                <c:pt idx="14">
                  <c:v>#N/A</c:v>
                </c:pt>
              </c:numCache>
            </c:numRef>
          </c:val>
          <c:smooth val="0"/>
          <c:extLst>
            <c:ext xmlns:c16="http://schemas.microsoft.com/office/drawing/2014/chart" uri="{C3380CC4-5D6E-409C-BE32-E72D297353CC}">
              <c16:uniqueId val="{00000008-8F09-4BC2-B69E-2572062804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20649</c:v>
                </c:pt>
                <c:pt idx="5">
                  <c:v>21345</c:v>
                </c:pt>
                <c:pt idx="8">
                  <c:v>21936</c:v>
                </c:pt>
                <c:pt idx="11">
                  <c:v>22518</c:v>
                </c:pt>
                <c:pt idx="14">
                  <c:v>22377</c:v>
                </c:pt>
              </c:numCache>
            </c:numRef>
          </c:val>
          <c:extLst>
            <c:ext xmlns:c16="http://schemas.microsoft.com/office/drawing/2014/chart" uri="{C3380CC4-5D6E-409C-BE32-E72D297353CC}">
              <c16:uniqueId val="{00000000-3015-4DDB-9132-8C015AFBFD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243</c:v>
                </c:pt>
                <c:pt idx="5">
                  <c:v>213</c:v>
                </c:pt>
                <c:pt idx="8">
                  <c:v>192</c:v>
                </c:pt>
                <c:pt idx="11">
                  <c:v>182</c:v>
                </c:pt>
                <c:pt idx="14">
                  <c:v>157</c:v>
                </c:pt>
              </c:numCache>
            </c:numRef>
          </c:val>
          <c:extLst>
            <c:ext xmlns:c16="http://schemas.microsoft.com/office/drawing/2014/chart" uri="{C3380CC4-5D6E-409C-BE32-E72D297353CC}">
              <c16:uniqueId val="{00000001-3015-4DDB-9132-8C015AFBFD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7811</c:v>
                </c:pt>
                <c:pt idx="5">
                  <c:v>9374</c:v>
                </c:pt>
                <c:pt idx="8">
                  <c:v>9791</c:v>
                </c:pt>
                <c:pt idx="11">
                  <c:v>10266</c:v>
                </c:pt>
                <c:pt idx="14">
                  <c:v>11332</c:v>
                </c:pt>
              </c:numCache>
            </c:numRef>
          </c:val>
          <c:extLst>
            <c:ext xmlns:c16="http://schemas.microsoft.com/office/drawing/2014/chart" uri="{C3380CC4-5D6E-409C-BE32-E72D297353CC}">
              <c16:uniqueId val="{00000002-3015-4DDB-9132-8C015AFBFD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15-4DDB-9132-8C015AFBFD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15-4DDB-9132-8C015AFBFD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15-4DDB-9132-8C015AFBFD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3748</c:v>
                </c:pt>
                <c:pt idx="3">
                  <c:v>3522</c:v>
                </c:pt>
                <c:pt idx="6">
                  <c:v>3314</c:v>
                </c:pt>
                <c:pt idx="9">
                  <c:v>3180</c:v>
                </c:pt>
                <c:pt idx="12">
                  <c:v>3032</c:v>
                </c:pt>
              </c:numCache>
            </c:numRef>
          </c:val>
          <c:extLst>
            <c:ext xmlns:c16="http://schemas.microsoft.com/office/drawing/2014/chart" uri="{C3380CC4-5D6E-409C-BE32-E72D297353CC}">
              <c16:uniqueId val="{00000006-3015-4DDB-9132-8C015AFBFD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296</c:v>
                </c:pt>
                <c:pt idx="3">
                  <c:v>259</c:v>
                </c:pt>
                <c:pt idx="6">
                  <c:v>213</c:v>
                </c:pt>
                <c:pt idx="9">
                  <c:v>170</c:v>
                </c:pt>
                <c:pt idx="12">
                  <c:v>133</c:v>
                </c:pt>
              </c:numCache>
            </c:numRef>
          </c:val>
          <c:extLst>
            <c:ext xmlns:c16="http://schemas.microsoft.com/office/drawing/2014/chart" uri="{C3380CC4-5D6E-409C-BE32-E72D297353CC}">
              <c16:uniqueId val="{00000007-3015-4DDB-9132-8C015AFBFD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7334</c:v>
                </c:pt>
                <c:pt idx="3">
                  <c:v>7052</c:v>
                </c:pt>
                <c:pt idx="6">
                  <c:v>6627</c:v>
                </c:pt>
                <c:pt idx="9">
                  <c:v>6136</c:v>
                </c:pt>
                <c:pt idx="12">
                  <c:v>5664</c:v>
                </c:pt>
              </c:numCache>
            </c:numRef>
          </c:val>
          <c:extLst>
            <c:ext xmlns:c16="http://schemas.microsoft.com/office/drawing/2014/chart" uri="{C3380CC4-5D6E-409C-BE32-E72D297353CC}">
              <c16:uniqueId val="{00000008-3015-4DDB-9132-8C015AFBFD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95</c:v>
                </c:pt>
                <c:pt idx="3">
                  <c:v>78</c:v>
                </c:pt>
                <c:pt idx="6">
                  <c:v>91</c:v>
                </c:pt>
                <c:pt idx="9">
                  <c:v>103</c:v>
                </c:pt>
                <c:pt idx="12">
                  <c:v>136</c:v>
                </c:pt>
              </c:numCache>
            </c:numRef>
          </c:val>
          <c:extLst>
            <c:ext xmlns:c16="http://schemas.microsoft.com/office/drawing/2014/chart" uri="{C3380CC4-5D6E-409C-BE32-E72D297353CC}">
              <c16:uniqueId val="{00000009-3015-4DDB-9132-8C015AFBFD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23883</c:v>
                </c:pt>
                <c:pt idx="3">
                  <c:v>24580</c:v>
                </c:pt>
                <c:pt idx="6">
                  <c:v>25001</c:v>
                </c:pt>
                <c:pt idx="9">
                  <c:v>24732</c:v>
                </c:pt>
                <c:pt idx="12">
                  <c:v>25434</c:v>
                </c:pt>
              </c:numCache>
            </c:numRef>
          </c:val>
          <c:extLst>
            <c:ext xmlns:c16="http://schemas.microsoft.com/office/drawing/2014/chart" uri="{C3380CC4-5D6E-409C-BE32-E72D297353CC}">
              <c16:uniqueId val="{0000000A-3015-4DDB-9132-8C015AFBFD0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6654</c:v>
                </c:pt>
                <c:pt idx="2">
                  <c:v>#N/A</c:v>
                </c:pt>
                <c:pt idx="3">
                  <c:v>#N/A</c:v>
                </c:pt>
                <c:pt idx="4">
                  <c:v>4558</c:v>
                </c:pt>
                <c:pt idx="5">
                  <c:v>#N/A</c:v>
                </c:pt>
                <c:pt idx="6">
                  <c:v>#N/A</c:v>
                </c:pt>
                <c:pt idx="7">
                  <c:v>3327</c:v>
                </c:pt>
                <c:pt idx="8">
                  <c:v>#N/A</c:v>
                </c:pt>
                <c:pt idx="9">
                  <c:v>#N/A</c:v>
                </c:pt>
                <c:pt idx="10">
                  <c:v>1356</c:v>
                </c:pt>
                <c:pt idx="11">
                  <c:v>#N/A</c:v>
                </c:pt>
                <c:pt idx="12">
                  <c:v>#N/A</c:v>
                </c:pt>
                <c:pt idx="13">
                  <c:v>532</c:v>
                </c:pt>
                <c:pt idx="14">
                  <c:v>#N/A</c:v>
                </c:pt>
              </c:numCache>
            </c:numRef>
          </c:val>
          <c:smooth val="0"/>
          <c:extLst>
            <c:ext xmlns:c16="http://schemas.microsoft.com/office/drawing/2014/chart" uri="{C3380CC4-5D6E-409C-BE32-E72D297353CC}">
              <c16:uniqueId val="{0000000B-3015-4DDB-9132-8C015AFBFD0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3420</c:v>
                </c:pt>
                <c:pt idx="1">
                  <c:v>3154</c:v>
                </c:pt>
                <c:pt idx="2">
                  <c:v>3091</c:v>
                </c:pt>
              </c:numCache>
            </c:numRef>
          </c:val>
          <c:extLst>
            <c:ext xmlns:c16="http://schemas.microsoft.com/office/drawing/2014/chart" uri="{C3380CC4-5D6E-409C-BE32-E72D297353CC}">
              <c16:uniqueId val="{00000000-CFEC-4D3D-89B4-A656DA9299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3190</c:v>
                </c:pt>
                <c:pt idx="1">
                  <c:v>3694</c:v>
                </c:pt>
                <c:pt idx="2">
                  <c:v>4024</c:v>
                </c:pt>
              </c:numCache>
            </c:numRef>
          </c:val>
          <c:extLst>
            <c:ext xmlns:c16="http://schemas.microsoft.com/office/drawing/2014/chart" uri="{C3380CC4-5D6E-409C-BE32-E72D297353CC}">
              <c16:uniqueId val="{00000001-CFEC-4D3D-89B4-A656DA9299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2131</c:v>
                </c:pt>
                <c:pt idx="1">
                  <c:v>2514</c:v>
                </c:pt>
                <c:pt idx="2">
                  <c:v>3341</c:v>
                </c:pt>
              </c:numCache>
            </c:numRef>
          </c:val>
          <c:extLst>
            <c:ext xmlns:c16="http://schemas.microsoft.com/office/drawing/2014/chart" uri="{C3380CC4-5D6E-409C-BE32-E72D297353CC}">
              <c16:uniqueId val="{00000002-CFEC-4D3D-89B4-A656DA9299E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{A68EE2BA-F53E-412F-B423-F54C73B416CE}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B41-4591-8CBE-96A5EB1400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{73C90733-142C-4C7A-8AB6-B935162108E0}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41-4591-8CBE-96A5EB1400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{CEC13452-C8AC-4D64-A533-390484DE7DB8}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41-4591-8CBE-96A5EB1400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{8ED82DCA-134E-4E89-BA41-92834F16FFC2}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41-4591-8CBE-96A5EB1400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{AA057280-02B5-4424-8FB8-4949F08B7017}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41-4591-8CBE-96A5EB1400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{BFB7860F-0A9B-4014-A4A4-0CB1D73DB106}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B41-4591-8CBE-96A5EB1400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{2C4293CE-1A7A-4F9D-A8FE-1B3B1B749F25}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B41-4591-8CBE-96A5EB1400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{E001559F-077E-46BC-83F6-C58376786DCA}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B41-4591-8CBE-96A5EB1400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{6414CDFF-DA74-43B9-9562-5B4838F9C505}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B41-4591-8CBE-96A5EB1400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61.2</c:v>
                </c:pt>
                <c:pt idx="16">
                  <c:v>61.2</c:v>
                </c:pt>
                <c:pt idx="24">
                  <c:v>62.9</c:v>
                </c:pt>
                <c:pt idx="32">
                  <c:v>64</c:v>
                </c:pt>
              </c:numCache>
            </c:numRef>
          </c:xVal>
          <c:yVal>
            <c:numRef>
              <c:f>公会計指標分析・財政指標組合せ分析表!$BP$51:$DC$51</c:f>
              <c:numCache>
                <c:formatCode>#,##0.0;"▲ "#,##0.0</c:formatCode>
                <c:ptCount val="40"/>
                <c:pt idx="8">
                  <c:v>41.9</c:v>
                </c:pt>
                <c:pt idx="16">
                  <c:v>31.7</c:v>
                </c:pt>
                <c:pt idx="24">
                  <c:v>12.9</c:v>
                </c:pt>
                <c:pt idx="32">
                  <c:v>4.9000000000000004</c:v>
                </c:pt>
              </c:numCache>
            </c:numRef>
          </c:yVal>
          <c:smooth val="0"/>
          <c:extLst>
            <c:ext xmlns:c16="http://schemas.microsoft.com/office/drawing/2014/chart" uri="{C3380CC4-5D6E-409C-BE32-E72D297353CC}">
              <c16:uniqueId val="{00000009-0B41-4591-8CBE-96A5EB14005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{58F2353B-DDC4-48EF-BDA4-839285A23E75}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B41-4591-8CBE-96A5EB14005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{9141C084-83C4-42D0-9DC3-BA7F22AF38AB}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41-4591-8CBE-96A5EB1400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{36AD1DAC-2390-4D43-B112-70F820914F68}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41-4591-8CBE-96A5EB1400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{1FA358D2-69A9-4377-981E-7A6741978C11}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41-4591-8CBE-96A5EB1400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{B2BDD35F-F501-4B92-9951-0CB82CDDBB8C}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41-4591-8CBE-96A5EB14005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{F649DE04-937C-4AC3-8DC3-9959AFD28CAA}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B41-4591-8CBE-96A5EB14005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{851B992A-B05B-4552-AC3F-0E02BB3BBC6F}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B41-4591-8CBE-96A5EB14005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{8E379579-296B-4916-97C1-1924C4F852C3}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B41-4591-8CBE-96A5EB14005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{50A1B69F-0A00-47AA-9646-C5F06BED7E40}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B41-4591-8CBE-96A5EB1400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63.2</c:v>
                </c:pt>
                <c:pt idx="16">
                  <c:v>65.3</c:v>
                </c:pt>
                <c:pt idx="24">
                  <c:v>66.900000000000006</c:v>
                </c:pt>
                <c:pt idx="32">
                  <c:v>68.099999999999994</c:v>
                </c:pt>
              </c:numCache>
            </c:numRef>
          </c:xVal>
          <c:yVal>
            <c:numRef>
              <c:f>公会計指標分析・財政指標組合せ分析表!$BP$55:$DC$55</c:f>
              <c:numCache>
                <c:formatCode>#,##0.0;"▲ "#,##0.0</c:formatCode>
                <c:ptCount val="40"/>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B41-4591-8CBE-96A5EB14005F}"/>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{CD881393-8579-45C9-B7B2-463C4E6CC4C5}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A79-4154-A318-C4FE718D66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{C251B5D4-22F7-4B1D-839D-53F09484A989}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A79-4154-A318-C4FE718D66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{571F4104-E911-4D64-8A26-81BE50148312}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A79-4154-A318-C4FE718D66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{C8C152EF-8A6E-4396-BEB7-CF11F2DB9115}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A79-4154-A318-C4FE718D66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{7DFA1F72-96DA-44F8-97A7-9ECB85F52BC8}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A79-4154-A318-C4FE718D66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{859F4569-C57D-4D4E-8A61-C103E3D99635}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A79-4154-A318-C4FE718D66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{F820DDA1-9BA8-4E68-B1CF-18D4241A9BD9}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A79-4154-A318-C4FE718D667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{ECF23DD2-FA0E-4F0A-9C06-24A8EAFC5CE8}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A79-4154-A318-C4FE718D667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{C393FC03-9D69-47AB-B26A-C417A1CF8BD2}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A79-4154-A318-C4FE718D66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11.5</c:v>
                </c:pt>
                <c:pt idx="16">
                  <c:v>11.5</c:v>
                </c:pt>
                <c:pt idx="24">
                  <c:v>11.8</c:v>
                </c:pt>
                <c:pt idx="32">
                  <c:v>11.7</c:v>
                </c:pt>
              </c:numCache>
            </c:numRef>
          </c:xVal>
          <c:yVal>
            <c:numRef>
              <c:f>公会計指標分析・財政指標組合せ分析表!$BP$73:$DC$73</c:f>
              <c:numCache>
                <c:formatCode>#,##0.0;"▲ "#,##0.0</c:formatCode>
                <c:ptCount val="40"/>
                <c:pt idx="0">
                  <c:v>63.8</c:v>
                </c:pt>
                <c:pt idx="8">
                  <c:v>41.9</c:v>
                </c:pt>
                <c:pt idx="16">
                  <c:v>31.7</c:v>
                </c:pt>
                <c:pt idx="24">
                  <c:v>12.9</c:v>
                </c:pt>
                <c:pt idx="32">
                  <c:v>4.9000000000000004</c:v>
                </c:pt>
              </c:numCache>
            </c:numRef>
          </c:yVal>
          <c:smooth val="0"/>
          <c:extLst>
            <c:ext xmlns:c16="http://schemas.microsoft.com/office/drawing/2014/chart" uri="{C3380CC4-5D6E-409C-BE32-E72D297353CC}">
              <c16:uniqueId val="{00000009-3A79-4154-A318-C4FE718D66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{5FA34DC6-5C33-46F2-ACCB-C609091FE9F2}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A79-4154-A318-C4FE718D66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{667030D8-0298-4E90-A65A-748534AFBD39}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A79-4154-A318-C4FE718D66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{C91139CB-64E8-417C-9802-E81E992CD4C6}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A79-4154-A318-C4FE718D66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{18094B52-4E3D-4848-82FF-31EC1E32AE06}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A79-4154-A318-C4FE718D66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{2DB9034E-08CF-45E2-BA0D-86E38AF18843}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A79-4154-A318-C4FE718D667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{24880ED1-DC04-444B-BECE-E1035AD309D2}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A79-4154-A318-C4FE718D667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{B1B69AAA-34FB-442A-898C-79FB7AEF8F64}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A79-4154-A318-C4FE718D6672}"/>
                </c:ext>
              </c:extLst>
            </c:dLbl>
            <c:dLbl>
              <c:idx val="24"/>
              <c:layout>
                <c:manualLayout>
                  <c:x val="0"/>
                  <c:y val="1.41594635822692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{6D0E4462-4CD8-48FC-838F-52027C7B20C6}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A79-4154-A318-C4FE718D6672}"/>
                </c:ext>
              </c:extLst>
            </c:dLbl>
            <c:dLbl>
              <c:idx val="32"/>
              <c:layout>
                <c:manualLayout>
                  <c:x val="0"/>
                  <c:y val="-1.415946358226928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{1D842E00-80C7-4C62-A22E-D35851643159}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A79-4154-A318-C4FE718D66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3A79-4154-A318-C4FE718D6672}"/>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財政基盤が脆弱であることから、類似団体内平均に比べて低くなっているが、その差は平成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ポイントに対して、令和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ポイント、令和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ポイントと一定程度の改善傾向は見受けられる。</a:t>
          </a:r>
        </a:p>
        <a:p>
          <a:r>
            <a:rPr kumimoji="1" lang="ja-JP" altLang="en-US" sz="1300">
              <a:latin typeface="ＭＳ Ｐゴシック" panose="020B0600070205080204" pitchFamily="50" charset="-128"/>
              <a:ea typeface="ＭＳ Ｐゴシック" panose="020B0600070205080204" pitchFamily="50" charset="-128"/>
            </a:rPr>
            <a:t>　地方交付税に依存する歳入構造の中で、「氷見市行政改革プラン」に基づく行政の効率化や、中長期財政見通しを反映した予算編成など、安定的な財政運営に向けて引き続き取り組んでいく。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464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138235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81085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年度は経常経費充当一般財源のうち人件費が</a:t>
          </a:r>
          <a:r>
            <a:rPr kumimoji="1" lang="en-US" altLang="ja-JP" sz="1300">
              <a:latin typeface="ＭＳ Ｐゴシック" panose="020B0600070205080204" pitchFamily="50" charset="-128"/>
              <a:ea typeface="ＭＳ Ｐゴシック" panose="020B0600070205080204" pitchFamily="50" charset="-128"/>
            </a:rPr>
            <a:t>135,631</a:t>
          </a:r>
          <a:r>
            <a:rPr kumimoji="1" lang="ja-JP" altLang="en-US" sz="1300">
              <a:latin typeface="ＭＳ Ｐゴシック" panose="020B0600070205080204" pitchFamily="50" charset="-128"/>
              <a:ea typeface="ＭＳ Ｐゴシック" panose="020B0600070205080204" pitchFamily="50" charset="-128"/>
            </a:rPr>
            <a:t>千円の増、物件費が</a:t>
          </a:r>
          <a:r>
            <a:rPr kumimoji="1" lang="en-US" altLang="ja-JP" sz="1300">
              <a:latin typeface="ＭＳ Ｐゴシック" panose="020B0600070205080204" pitchFamily="50" charset="-128"/>
              <a:ea typeface="ＭＳ Ｐゴシック" panose="020B0600070205080204" pitchFamily="50" charset="-128"/>
            </a:rPr>
            <a:t>157,389</a:t>
          </a:r>
          <a:r>
            <a:rPr kumimoji="1" lang="ja-JP" altLang="en-US" sz="1300">
              <a:latin typeface="ＭＳ Ｐゴシック" panose="020B0600070205080204" pitchFamily="50" charset="-128"/>
              <a:ea typeface="ＭＳ Ｐゴシック" panose="020B0600070205080204" pitchFamily="50" charset="-128"/>
            </a:rPr>
            <a:t>千円の増となったことなどから令和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ポイント比率が上昇しているが、類似団体平均値も同様に令和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年度比で比率が上昇している。</a:t>
          </a:r>
        </a:p>
        <a:p>
          <a:r>
            <a:rPr kumimoji="1" lang="ja-JP" altLang="en-US" sz="1300">
              <a:latin typeface="ＭＳ Ｐゴシック" panose="020B0600070205080204" pitchFamily="50" charset="-128"/>
              <a:ea typeface="ＭＳ Ｐゴシック" panose="020B0600070205080204" pitchFamily="50" charset="-128"/>
            </a:rPr>
            <a:t>　そのほかの比率の上昇要因として、経常一般財源収入等のうち、市税の減等が挙げられる。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61</xdr:row>
      <xdr:rowOff>135467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2957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6773</xdr:rowOff>
    </xdr:from>
    <xdr:to>
      <xdr:col>19</xdr:col>
      <xdr:colOff>133350</xdr:colOff>
      <xdr:row>61</xdr:row>
      <xdr:rowOff>71120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652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159173</xdr:rowOff>
    </xdr:from>
    <xdr:to>
      <xdr:col>15</xdr:col>
      <xdr:colOff>82550</xdr:colOff>
      <xdr:row>61</xdr:row>
      <xdr:rowOff>6773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03273"/>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159173</xdr:rowOff>
    </xdr:from>
    <xdr:to>
      <xdr:col>11</xdr:col>
      <xdr:colOff>31750</xdr:colOff>
      <xdr:row>62</xdr:row>
      <xdr:rowOff>4233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03273"/>
          <a:ext cx="889000" cy="53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20320</xdr:rowOff>
    </xdr:from>
    <xdr:to>
      <xdr:col>19</xdr:col>
      <xdr:colOff>184150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127423</xdr:rowOff>
    </xdr:from>
    <xdr:to>
      <xdr:col>15</xdr:col>
      <xdr:colOff>133350</xdr:colOff>
      <xdr:row>61</xdr:row>
      <xdr:rowOff>57573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108373</xdr:rowOff>
    </xdr:from>
    <xdr:to>
      <xdr:col>11</xdr:col>
      <xdr:colOff>82550</xdr:colOff>
      <xdr:row>59</xdr:row>
      <xdr:rowOff>38523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5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48700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2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65210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年度は人件費の増に加え、新型コロナワクチンが定期接種化したことによる予防接種事業費が増になったことなどにより、人口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人当たり人件費、物件費が大幅に増加している。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169498</xdr:rowOff>
    </xdr:from>
    <xdr:to>
      <xdr:col>23</xdr:col>
      <xdr:colOff>133350</xdr:colOff>
      <xdr:row>84</xdr:row>
      <xdr:rowOff>91661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28398"/>
          <a:ext cx="838200" cy="26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142632</xdr:rowOff>
    </xdr:from>
    <xdr:to>
      <xdr:col>19</xdr:col>
      <xdr:colOff>133350</xdr:colOff>
      <xdr:row>82</xdr:row>
      <xdr:rowOff>169498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01532"/>
          <a:ext cx="889000" cy="2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87480</xdr:rowOff>
    </xdr:from>
    <xdr:to>
      <xdr:col>15</xdr:col>
      <xdr:colOff>82550</xdr:colOff>
      <xdr:row>82</xdr:row>
      <xdr:rowOff>142632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6380"/>
          <a:ext cx="889000" cy="5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65160</xdr:rowOff>
    </xdr:from>
    <xdr:to>
      <xdr:col>11</xdr:col>
      <xdr:colOff>31750</xdr:colOff>
      <xdr:row>82</xdr:row>
      <xdr:rowOff>87480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4060"/>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40861</xdr:rowOff>
    </xdr:from>
    <xdr:to>
      <xdr:col>23</xdr:col>
      <xdr:colOff>184150</xdr:colOff>
      <xdr:row>84</xdr:row>
      <xdr:rowOff>142461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4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12938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1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118698</xdr:rowOff>
    </xdr:from>
    <xdr:to>
      <xdr:col>19</xdr:col>
      <xdr:colOff>184150</xdr:colOff>
      <xdr:row>83</xdr:row>
      <xdr:rowOff>48848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7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59025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6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91832</xdr:rowOff>
    </xdr:from>
    <xdr:to>
      <xdr:col>15</xdr:col>
      <xdr:colOff>133350</xdr:colOff>
      <xdr:row>83</xdr:row>
      <xdr:rowOff>21982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5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32159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9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36680</xdr:rowOff>
    </xdr:from>
    <xdr:to>
      <xdr:col>11</xdr:col>
      <xdr:colOff>82550</xdr:colOff>
      <xdr:row>82</xdr:row>
      <xdr:rowOff>138280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148457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14360</xdr:rowOff>
    </xdr:from>
    <xdr:to>
      <xdr:col>7</xdr:col>
      <xdr:colOff>31750</xdr:colOff>
      <xdr:row>82</xdr:row>
      <xdr:rowOff>115960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126137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年度に類似団体内平均値を下回ったが、令和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年度には同指数となり、令和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ポイントとなったが、令和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ポイントとなった。高齢者層における平均給料額が高くなっていることから、ラスパイレス指数が類似団体より高くなっている。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今後は、機構改革や定員管理計画の見直しにより適切な管理職員数を設定する等して、ラスパイレス指数の抑制に努めていく。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15421</xdr:rowOff>
    </xdr:from>
    <xdr:to>
      <xdr:col>81</xdr:col>
      <xdr:colOff>44450</xdr:colOff>
      <xdr:row>86</xdr:row>
      <xdr:rowOff>101600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6012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32657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601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86</xdr:row>
      <xdr:rowOff>32657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084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152400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084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年度までは増加傾向にあり、令和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年度ではわずかに減少したが、令和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年度以降は再び増加している。類似団体内平均値との差は、令和元年度に</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人まで縮小したが、その後は拡大傾向にあり、令和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0.82</a:t>
          </a:r>
          <a:r>
            <a:rPr kumimoji="1" lang="ja-JP" altLang="en-US" sz="1300">
              <a:latin typeface="ＭＳ Ｐゴシック" panose="020B0600070205080204" pitchFamily="50" charset="-128"/>
              <a:ea typeface="ＭＳ Ｐゴシック" panose="020B0600070205080204" pitchFamily="50" charset="-128"/>
            </a:rPr>
            <a:t>人まで拡大した。</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68822</xdr:rowOff>
    </xdr:from>
    <xdr:to>
      <xdr:col>81</xdr:col>
      <xdr:colOff>44450</xdr:colOff>
      <xdr:row>61</xdr:row>
      <xdr:rowOff>89505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27272"/>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58480</xdr:rowOff>
    </xdr:from>
    <xdr:to>
      <xdr:col>77</xdr:col>
      <xdr:colOff>44450</xdr:colOff>
      <xdr:row>61</xdr:row>
      <xdr:rowOff>68822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16930"/>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58480</xdr:rowOff>
    </xdr:from>
    <xdr:to>
      <xdr:col>72</xdr:col>
      <xdr:colOff>203200</xdr:colOff>
      <xdr:row>61</xdr:row>
      <xdr:rowOff>79163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51693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59630</xdr:rowOff>
    </xdr:from>
    <xdr:to>
      <xdr:col>68</xdr:col>
      <xdr:colOff>152400</xdr:colOff>
      <xdr:row>61</xdr:row>
      <xdr:rowOff>79163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8080"/>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38705</xdr:rowOff>
    </xdr:from>
    <xdr:to>
      <xdr:col>81</xdr:col>
      <xdr:colOff>95250</xdr:colOff>
      <xdr:row>61</xdr:row>
      <xdr:rowOff>140305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55232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18022</xdr:rowOff>
    </xdr:from>
    <xdr:to>
      <xdr:col>77</xdr:col>
      <xdr:colOff>95250</xdr:colOff>
      <xdr:row>61</xdr:row>
      <xdr:rowOff>119622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129799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45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7680</xdr:rowOff>
    </xdr:from>
    <xdr:to>
      <xdr:col>73</xdr:col>
      <xdr:colOff>44450</xdr:colOff>
      <xdr:row>61</xdr:row>
      <xdr:rowOff>109280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119457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3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28363</xdr:rowOff>
    </xdr:from>
    <xdr:to>
      <xdr:col>68</xdr:col>
      <xdr:colOff>203200</xdr:colOff>
      <xdr:row>61</xdr:row>
      <xdr:rowOff>129963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140140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8830</xdr:rowOff>
    </xdr:from>
    <xdr:to>
      <xdr:col>64</xdr:col>
      <xdr:colOff>152400</xdr:colOff>
      <xdr:row>61</xdr:row>
      <xdr:rowOff>110430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120607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3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普通交付税の増などにより標準財政規模が増となったことなどにより、単年度の比率は前年度比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10.37</a:t>
          </a:r>
          <a:r>
            <a:rPr kumimoji="1" lang="ja-JP" altLang="en-US" sz="1300">
              <a:latin typeface="ＭＳ Ｐゴシック" panose="020B0600070205080204" pitchFamily="50" charset="-128"/>
              <a:ea typeface="ＭＳ Ｐゴシック" panose="020B0600070205080204" pitchFamily="50" charset="-128"/>
            </a:rPr>
            <a:t>％となり、前年度算入していた令和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年度の比率が</a:t>
          </a:r>
          <a:r>
            <a:rPr kumimoji="1" lang="en-US" altLang="ja-JP" sz="1300">
              <a:latin typeface="ＭＳ Ｐゴシック" panose="020B0600070205080204" pitchFamily="50" charset="-128"/>
              <a:ea typeface="ＭＳ Ｐゴシック" panose="020B0600070205080204" pitchFamily="50" charset="-128"/>
            </a:rPr>
            <a:t>10.87</a:t>
          </a:r>
          <a:r>
            <a:rPr kumimoji="1" lang="ja-JP" altLang="en-US" sz="1300">
              <a:latin typeface="ＭＳ Ｐゴシック" panose="020B0600070205080204" pitchFamily="50" charset="-128"/>
              <a:ea typeface="ＭＳ Ｐゴシック" panose="020B0600070205080204" pitchFamily="50" charset="-128"/>
            </a:rPr>
            <a:t>％だったことから、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42</xdr:row>
      <xdr:rowOff>159455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3469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119239</xdr:rowOff>
    </xdr:from>
    <xdr:to>
      <xdr:col>77</xdr:col>
      <xdr:colOff>44450</xdr:colOff>
      <xdr:row>42</xdr:row>
      <xdr:rowOff>159455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201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119239</xdr:rowOff>
    </xdr:from>
    <xdr:to>
      <xdr:col>72</xdr:col>
      <xdr:colOff>203200</xdr:colOff>
      <xdr:row>42</xdr:row>
      <xdr:rowOff>119239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20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92428</xdr:rowOff>
    </xdr:from>
    <xdr:to>
      <xdr:col>68</xdr:col>
      <xdr:colOff>152400</xdr:colOff>
      <xdr:row>42</xdr:row>
      <xdr:rowOff>119239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933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108655</xdr:rowOff>
    </xdr:from>
    <xdr:to>
      <xdr:col>77</xdr:col>
      <xdr:colOff>95250</xdr:colOff>
      <xdr:row>43</xdr:row>
      <xdr:rowOff>38805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23582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68439</xdr:rowOff>
    </xdr:from>
    <xdr:to>
      <xdr:col>73</xdr:col>
      <xdr:colOff>44450</xdr:colOff>
      <xdr:row>42</xdr:row>
      <xdr:rowOff>170039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154816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68439</xdr:rowOff>
    </xdr:from>
    <xdr:to>
      <xdr:col>68</xdr:col>
      <xdr:colOff>203200</xdr:colOff>
      <xdr:row>42</xdr:row>
      <xdr:rowOff>170039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154816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41628</xdr:rowOff>
    </xdr:from>
    <xdr:to>
      <xdr:col>64</xdr:col>
      <xdr:colOff>152400</xdr:colOff>
      <xdr:row>42</xdr:row>
      <xdr:rowOff>143228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128005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臨時財政対策債や一般単独事業債、公共事業等債などで償還が進んだことによる地方債現在高の減のほか、交付税措置率の高い財源を積極的に活用していることや、大型事業の地方債の償還に実質的に必要となる金額を減債基金てに積み立てていることなどから、将来負担比率は大幅に改善した。</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74447</xdr:rowOff>
    </xdr:from>
    <xdr:to>
      <xdr:col>81</xdr:col>
      <xdr:colOff>44450</xdr:colOff>
      <xdr:row>14</xdr:row>
      <xdr:rowOff>113055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74747"/>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59225</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95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113055</xdr:rowOff>
    </xdr:from>
    <xdr:to>
      <xdr:col>77</xdr:col>
      <xdr:colOff>44450</xdr:colOff>
      <xdr:row>15</xdr:row>
      <xdr:rowOff>32334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13355"/>
          <a:ext cx="889000" cy="9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32334</xdr:rowOff>
    </xdr:from>
    <xdr:to>
      <xdr:col>72</xdr:col>
      <xdr:colOff>203200</xdr:colOff>
      <xdr:row>15</xdr:row>
      <xdr:rowOff>81559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604084"/>
          <a:ext cx="889000" cy="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81559</xdr:rowOff>
    </xdr:from>
    <xdr:to>
      <xdr:col>68</xdr:col>
      <xdr:colOff>152400</xdr:colOff>
      <xdr:row>16</xdr:row>
      <xdr:rowOff>15799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53309"/>
          <a:ext cx="889000" cy="10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23647</xdr:rowOff>
    </xdr:from>
    <xdr:to>
      <xdr:col>81</xdr:col>
      <xdr:colOff>95250</xdr:colOff>
      <xdr:row>14</xdr:row>
      <xdr:rowOff>125247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2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116374</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4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62255</xdr:rowOff>
    </xdr:from>
    <xdr:to>
      <xdr:col>77</xdr:col>
      <xdr:colOff>95250</xdr:colOff>
      <xdr:row>14</xdr:row>
      <xdr:rowOff>163855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2582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231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152984</xdr:rowOff>
    </xdr:from>
    <xdr:to>
      <xdr:col>73</xdr:col>
      <xdr:colOff>44450</xdr:colOff>
      <xdr:row>15</xdr:row>
      <xdr:rowOff>83134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5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67911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3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30759</xdr:rowOff>
    </xdr:from>
    <xdr:to>
      <xdr:col>68</xdr:col>
      <xdr:colOff>203200</xdr:colOff>
      <xdr:row>15</xdr:row>
      <xdr:rowOff>132359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0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117136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8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136449</xdr:rowOff>
    </xdr:from>
    <xdr:to>
      <xdr:col>64</xdr:col>
      <xdr:colOff>152400</xdr:colOff>
      <xdr:row>16</xdr:row>
      <xdr:rowOff>66599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7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51376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9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年度は、消防広域化に伴い消防職員の人件費が補助費へと移行したことから、類似団体内平均値を下回り、以降同様の状態で推移している。令和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年度は、給与改定に伴い職員給与費や会計年度任用職員の報酬等が増となったが、類似団体内平均値との差は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ポイント拡大した。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9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92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20320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38</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人件費の増に加え、新型コロナワクチンが定期接種化したことによる予防接種事業費が増になったことなどにより、前年度比で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111760</xdr:rowOff>
    </xdr:from>
    <xdr:to>
      <xdr:col>82</xdr:col>
      <xdr:colOff>107950</xdr:colOff>
      <xdr:row>17</xdr:row>
      <xdr:rowOff>8890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549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111760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559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4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49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146067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60960</xdr:rowOff>
    </xdr:from>
    <xdr:to>
      <xdr:col>78</xdr:col>
      <xdr:colOff>120650</xdr:colOff>
      <xdr:row>16</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生活保護扶助費のうち医療費分が増となったが、重度心身障害者等医療費助成が減となったため、比率は前年同ポイントとなった。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09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445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56</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955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56</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95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年度に下水道事業会計が法適用移行したことに伴い、類似団体平均値との差が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ポイントまで縮まり、以降同程度の水準で推移している。令和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年度は、医療費の増等に伴う後期高齢者医療事業に関連する繰出金や介護保険特別会計への繰出金の増等により、比率は微増した。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xdr:rowOff>
    </xdr:from>
    <xdr:to>
      <xdr:col>82</xdr:col>
      <xdr:colOff>107950</xdr:colOff>
      <xdr:row>58</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49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58</xdr:row>
      <xdr:rowOff>5080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882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815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58</xdr:row>
      <xdr:rowOff>35560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815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140970</xdr:rowOff>
    </xdr:from>
    <xdr:to>
      <xdr:col>82</xdr:col>
      <xdr:colOff>158750</xdr:colOff>
      <xdr:row>58</xdr:row>
      <xdr:rowOff>71120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113047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8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44467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消防広域事務委託費の増等により比率が増となった。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711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58420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711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986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7060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年度は普通交付税の増等による一般財源の増等により比率が大きく下降したことに加え、類似団体平均値との差も縮まったが、令和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年度から過疎対策事業債の償還が本格化したことから、類似団体平均値との差は再び開いている。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79</xdr:row>
      <xdr:rowOff>1270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620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xdr:rowOff>
    </xdr:from>
    <xdr:to>
      <xdr:col>19</xdr:col>
      <xdr:colOff>187325</xdr:colOff>
      <xdr:row>79</xdr:row>
      <xdr:rowOff>1270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545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73661</xdr:rowOff>
    </xdr:from>
    <xdr:to>
      <xdr:col>15</xdr:col>
      <xdr:colOff>98425</xdr:colOff>
      <xdr:row>79</xdr:row>
      <xdr:rowOff>1270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467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73661</xdr:rowOff>
    </xdr:from>
    <xdr:to>
      <xdr:col>11</xdr:col>
      <xdr:colOff>9525</xdr:colOff>
      <xdr:row>79</xdr:row>
      <xdr:rowOff>8889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467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121920</xdr:rowOff>
    </xdr:from>
    <xdr:to>
      <xdr:col>20</xdr:col>
      <xdr:colOff>38100</xdr:colOff>
      <xdr:row>79</xdr:row>
      <xdr:rowOff>52070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36847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81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121920</xdr:rowOff>
    </xdr:from>
    <xdr:to>
      <xdr:col>15</xdr:col>
      <xdr:colOff>149225</xdr:colOff>
      <xdr:row>79</xdr:row>
      <xdr:rowOff>52070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36847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22861</xdr:rowOff>
    </xdr:from>
    <xdr:to>
      <xdr:col>11</xdr:col>
      <xdr:colOff>60325</xdr:colOff>
      <xdr:row>78</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129539</xdr:rowOff>
    </xdr:from>
    <xdr:to>
      <xdr:col>6</xdr:col>
      <xdr:colOff>171450</xdr:colOff>
      <xdr:row>79</xdr:row>
      <xdr:rowOff>59689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44466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公債費では、類似団体内平均値を上回る水準にあったが、公債費以外では下回る水準となっており、経常収支比率を特に高めている要因は公債費であることがわかる。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97282</xdr:rowOff>
    </xdr:from>
    <xdr:to>
      <xdr:col>82</xdr:col>
      <xdr:colOff>107950</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5603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60706</xdr:rowOff>
    </xdr:from>
    <xdr:to>
      <xdr:col>78</xdr:col>
      <xdr:colOff>69850</xdr:colOff>
      <xdr:row>75</xdr:row>
      <xdr:rowOff>97282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194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75</xdr:row>
      <xdr:rowOff>60706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7315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75</xdr:row>
      <xdr:rowOff>152146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73152"/>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41927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0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46482</xdr:rowOff>
    </xdr:from>
    <xdr:to>
      <xdr:col>78</xdr:col>
      <xdr:colOff>120650</xdr:colOff>
      <xdr:row>75</xdr:row>
      <xdr:rowOff>148081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158259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74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9906</xdr:rowOff>
    </xdr:from>
    <xdr:to>
      <xdr:col>74</xdr:col>
      <xdr:colOff>31750</xdr:colOff>
      <xdr:row>75</xdr:row>
      <xdr:rowOff>111506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121683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63690</xdr:rowOff>
    </xdr:from>
    <xdr:to>
      <xdr:col>29</xdr:col>
      <xdr:colOff>127000</xdr:colOff>
      <xdr:row>18</xdr:row>
      <xdr:rowOff>143396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97415"/>
          <a:ext cx="647700" cy="79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143396</xdr:rowOff>
    </xdr:from>
    <xdr:to>
      <xdr:col>26</xdr:col>
      <xdr:colOff>50800</xdr:colOff>
      <xdr:row>19</xdr:row>
      <xdr:rowOff>6337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7121"/>
          <a:ext cx="698500" cy="34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6337</xdr:rowOff>
    </xdr:from>
    <xdr:to>
      <xdr:col>22</xdr:col>
      <xdr:colOff>114300</xdr:colOff>
      <xdr:row>19</xdr:row>
      <xdr:rowOff>27699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1512"/>
          <a:ext cx="698500" cy="21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27699</xdr:rowOff>
    </xdr:from>
    <xdr:to>
      <xdr:col>18</xdr:col>
      <xdr:colOff>177800</xdr:colOff>
      <xdr:row>19</xdr:row>
      <xdr:rowOff>43409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2874"/>
          <a:ext cx="698500" cy="15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12890</xdr:rowOff>
    </xdr:from>
    <xdr:to>
      <xdr:col>29</xdr:col>
      <xdr:colOff>177800</xdr:colOff>
      <xdr:row>18</xdr:row>
      <xdr:rowOff>114490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46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156417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1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92596</xdr:rowOff>
    </xdr:from>
    <xdr:to>
      <xdr:col>26</xdr:col>
      <xdr:colOff>101600</xdr:colOff>
      <xdr:row>19</xdr:row>
      <xdr:rowOff>22746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6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12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126987</xdr:rowOff>
    </xdr:from>
    <xdr:to>
      <xdr:col>22</xdr:col>
      <xdr:colOff>165100</xdr:colOff>
      <xdr:row>19</xdr:row>
      <xdr:rowOff>57137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0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41914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148349</xdr:rowOff>
    </xdr:from>
    <xdr:to>
      <xdr:col>19</xdr:col>
      <xdr:colOff>38100</xdr:colOff>
      <xdr:row>19</xdr:row>
      <xdr:rowOff>78499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2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63276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6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164059</xdr:rowOff>
    </xdr:from>
    <xdr:to>
      <xdr:col>15</xdr:col>
      <xdr:colOff>101600</xdr:colOff>
      <xdr:row>19</xdr:row>
      <xdr:rowOff>94209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7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78986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8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14561</xdr:rowOff>
    </xdr:from>
    <xdr:to>
      <xdr:col>29</xdr:col>
      <xdr:colOff>127000</xdr:colOff>
      <xdr:row>35</xdr:row>
      <xdr:rowOff>139214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624911"/>
          <a:ext cx="647700" cy="124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14561</xdr:rowOff>
    </xdr:from>
    <xdr:to>
      <xdr:col>26</xdr:col>
      <xdr:colOff>50800</xdr:colOff>
      <xdr:row>35</xdr:row>
      <xdr:rowOff>44769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624911"/>
          <a:ext cx="698500" cy="30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44769</xdr:rowOff>
    </xdr:from>
    <xdr:to>
      <xdr:col>22</xdr:col>
      <xdr:colOff>114300</xdr:colOff>
      <xdr:row>35</xdr:row>
      <xdr:rowOff>141794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655119"/>
          <a:ext cx="698500" cy="97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141794</xdr:rowOff>
    </xdr:from>
    <xdr:to>
      <xdr:col>18</xdr:col>
      <xdr:colOff>177800</xdr:colOff>
      <xdr:row>35</xdr:row>
      <xdr:rowOff>147280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752144"/>
          <a:ext cx="698500" cy="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88414</xdr:rowOff>
    </xdr:from>
    <xdr:to>
      <xdr:col>29</xdr:col>
      <xdr:colOff>177800</xdr:colOff>
      <xdr:row>35</xdr:row>
      <xdr:rowOff>190014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98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276391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4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306661</xdr:rowOff>
    </xdr:from>
    <xdr:to>
      <xdr:col>26</xdr:col>
      <xdr:colOff>101600</xdr:colOff>
      <xdr:row>35</xdr:row>
      <xdr:rowOff>65361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74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75539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342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336869</xdr:rowOff>
    </xdr:from>
    <xdr:to>
      <xdr:col>22</xdr:col>
      <xdr:colOff>165100</xdr:colOff>
      <xdr:row>35</xdr:row>
      <xdr:rowOff>95569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04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105746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73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90994</xdr:rowOff>
    </xdr:from>
    <xdr:to>
      <xdr:col>19</xdr:col>
      <xdr:colOff>38100</xdr:colOff>
      <xdr:row>35</xdr:row>
      <xdr:rowOff>192594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01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202771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7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96480</xdr:rowOff>
    </xdr:from>
    <xdr:to>
      <xdr:col>15</xdr:col>
      <xdr:colOff>101600</xdr:colOff>
      <xdr:row>35</xdr:row>
      <xdr:rowOff>198080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06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208257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7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148018</xdr:rowOff>
    </xdr:from>
    <xdr:to>
      <xdr:col>24</xdr:col>
      <xdr:colOff>63500</xdr:colOff>
      <xdr:row>35</xdr:row>
      <xdr:rowOff>52819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7318"/>
          <a:ext cx="8382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52819</xdr:rowOff>
    </xdr:from>
    <xdr:to>
      <xdr:col>19</xdr:col>
      <xdr:colOff>177800</xdr:colOff>
      <xdr:row>35</xdr:row>
      <xdr:rowOff>68161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53569"/>
          <a:ext cx="889000" cy="1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68161</xdr:rowOff>
    </xdr:from>
    <xdr:to>
      <xdr:col>15</xdr:col>
      <xdr:colOff>50800</xdr:colOff>
      <xdr:row>35</xdr:row>
      <xdr:rowOff>91453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68911"/>
          <a:ext cx="889000" cy="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91453</xdr:rowOff>
    </xdr:from>
    <xdr:to>
      <xdr:col>10</xdr:col>
      <xdr:colOff>114300</xdr:colOff>
      <xdr:row>35</xdr:row>
      <xdr:rowOff>110922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2203"/>
          <a:ext cx="889000" cy="1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97218</xdr:rowOff>
    </xdr:from>
    <xdr:to>
      <xdr:col>24</xdr:col>
      <xdr:colOff>114300</xdr:colOff>
      <xdr:row>35</xdr:row>
      <xdr:rowOff>27368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75645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0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2019</xdr:rowOff>
    </xdr:from>
    <xdr:to>
      <xdr:col>20</xdr:col>
      <xdr:colOff>38100</xdr:colOff>
      <xdr:row>35</xdr:row>
      <xdr:rowOff>103619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0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94746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9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17361</xdr:rowOff>
    </xdr:from>
    <xdr:to>
      <xdr:col>15</xdr:col>
      <xdr:colOff>101600</xdr:colOff>
      <xdr:row>35</xdr:row>
      <xdr:rowOff>118961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110088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1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40653</xdr:rowOff>
    </xdr:from>
    <xdr:to>
      <xdr:col>10</xdr:col>
      <xdr:colOff>165100</xdr:colOff>
      <xdr:row>35</xdr:row>
      <xdr:rowOff>142253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133380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3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60122</xdr:rowOff>
    </xdr:from>
    <xdr:to>
      <xdr:col>6</xdr:col>
      <xdr:colOff>38100</xdr:colOff>
      <xdr:row>35</xdr:row>
      <xdr:rowOff>161722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152849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5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126761</xdr:rowOff>
    </xdr:from>
    <xdr:to>
      <xdr:col>24</xdr:col>
      <xdr:colOff>63500</xdr:colOff>
      <xdr:row>57</xdr:row>
      <xdr:rowOff>87533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56511"/>
          <a:ext cx="838200" cy="30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87533</xdr:rowOff>
    </xdr:from>
    <xdr:to>
      <xdr:col>19</xdr:col>
      <xdr:colOff>177800</xdr:colOff>
      <xdr:row>57</xdr:row>
      <xdr:rowOff>114105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60183"/>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114105</xdr:rowOff>
    </xdr:from>
    <xdr:to>
      <xdr:col>15</xdr:col>
      <xdr:colOff>50800</xdr:colOff>
      <xdr:row>58</xdr:row>
      <xdr:rowOff>25012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6755"/>
          <a:ext cx="889000" cy="8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25012</xdr:rowOff>
    </xdr:from>
    <xdr:to>
      <xdr:col>10</xdr:col>
      <xdr:colOff>114300</xdr:colOff>
      <xdr:row>58</xdr:row>
      <xdr:rowOff>64826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9112"/>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75961</xdr:rowOff>
    </xdr:from>
    <xdr:to>
      <xdr:col>24</xdr:col>
      <xdr:colOff>114300</xdr:colOff>
      <xdr:row>56</xdr:row>
      <xdr:rowOff>6111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98838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36733</xdr:rowOff>
    </xdr:from>
    <xdr:to>
      <xdr:col>20</xdr:col>
      <xdr:colOff>38100</xdr:colOff>
      <xdr:row>57</xdr:row>
      <xdr:rowOff>138333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154860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8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63305</xdr:rowOff>
    </xdr:from>
    <xdr:to>
      <xdr:col>15</xdr:col>
      <xdr:colOff>101600</xdr:colOff>
      <xdr:row>57</xdr:row>
      <xdr:rowOff>164905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156032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145662</xdr:rowOff>
    </xdr:from>
    <xdr:to>
      <xdr:col>10</xdr:col>
      <xdr:colOff>165100</xdr:colOff>
      <xdr:row>58</xdr:row>
      <xdr:rowOff>75812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66939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1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14026</xdr:rowOff>
    </xdr:from>
    <xdr:to>
      <xdr:col>6</xdr:col>
      <xdr:colOff>38100</xdr:colOff>
      <xdr:row>58</xdr:row>
      <xdr:rowOff>115626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106753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92360</xdr:rowOff>
    </xdr:from>
    <xdr:to>
      <xdr:col>24</xdr:col>
      <xdr:colOff>63500</xdr:colOff>
      <xdr:row>78</xdr:row>
      <xdr:rowOff>90703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94010"/>
          <a:ext cx="838200" cy="16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78854</xdr:rowOff>
    </xdr:from>
    <xdr:to>
      <xdr:col>19</xdr:col>
      <xdr:colOff>177800</xdr:colOff>
      <xdr:row>78</xdr:row>
      <xdr:rowOff>90703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51954"/>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60071</xdr:rowOff>
    </xdr:from>
    <xdr:to>
      <xdr:col>15</xdr:col>
      <xdr:colOff>50800</xdr:colOff>
      <xdr:row>78</xdr:row>
      <xdr:rowOff>78854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33171"/>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26676</xdr:rowOff>
    </xdr:from>
    <xdr:to>
      <xdr:col>10</xdr:col>
      <xdr:colOff>114300</xdr:colOff>
      <xdr:row>78</xdr:row>
      <xdr:rowOff>60071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99776"/>
          <a:ext cx="889000" cy="3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41560</xdr:rowOff>
    </xdr:from>
    <xdr:to>
      <xdr:col>24</xdr:col>
      <xdr:colOff>114300</xdr:colOff>
      <xdr:row>77</xdr:row>
      <xdr:rowOff>143160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4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64437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9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39903</xdr:rowOff>
    </xdr:from>
    <xdr:to>
      <xdr:col>20</xdr:col>
      <xdr:colOff>38100</xdr:colOff>
      <xdr:row>78</xdr:row>
      <xdr:rowOff>141503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132630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0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28054</xdr:rowOff>
    </xdr:from>
    <xdr:to>
      <xdr:col>15</xdr:col>
      <xdr:colOff>101600</xdr:colOff>
      <xdr:row>78</xdr:row>
      <xdr:rowOff>129654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0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120781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9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9271</xdr:rowOff>
    </xdr:from>
    <xdr:to>
      <xdr:col>10</xdr:col>
      <xdr:colOff>165100</xdr:colOff>
      <xdr:row>78</xdr:row>
      <xdr:rowOff>110871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8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101998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7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147326</xdr:rowOff>
    </xdr:from>
    <xdr:to>
      <xdr:col>6</xdr:col>
      <xdr:colOff>38100</xdr:colOff>
      <xdr:row>78</xdr:row>
      <xdr:rowOff>77476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94003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2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69390</xdr:rowOff>
    </xdr:from>
    <xdr:to>
      <xdr:col>24</xdr:col>
      <xdr:colOff>63500</xdr:colOff>
      <xdr:row>96</xdr:row>
      <xdr:rowOff>132842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28590"/>
          <a:ext cx="838200" cy="6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132842</xdr:rowOff>
    </xdr:from>
    <xdr:to>
      <xdr:col>19</xdr:col>
      <xdr:colOff>177800</xdr:colOff>
      <xdr:row>97</xdr:row>
      <xdr:rowOff>103952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92042"/>
          <a:ext cx="889000" cy="14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1505</xdr:rowOff>
    </xdr:from>
    <xdr:to>
      <xdr:col>15</xdr:col>
      <xdr:colOff>50800</xdr:colOff>
      <xdr:row>97</xdr:row>
      <xdr:rowOff>103952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32155"/>
          <a:ext cx="889000" cy="10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1505</xdr:rowOff>
    </xdr:from>
    <xdr:to>
      <xdr:col>10</xdr:col>
      <xdr:colOff>114300</xdr:colOff>
      <xdr:row>98</xdr:row>
      <xdr:rowOff>31615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32155"/>
          <a:ext cx="889000" cy="20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18590</xdr:rowOff>
    </xdr:from>
    <xdr:to>
      <xdr:col>24</xdr:col>
      <xdr:colOff>114300</xdr:colOff>
      <xdr:row>96</xdr:row>
      <xdr:rowOff>120190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41467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2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82042</xdr:rowOff>
    </xdr:from>
    <xdr:to>
      <xdr:col>20</xdr:col>
      <xdr:colOff>38100</xdr:colOff>
      <xdr:row>97</xdr:row>
      <xdr:rowOff>12192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4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28719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31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53152</xdr:rowOff>
    </xdr:from>
    <xdr:to>
      <xdr:col>15</xdr:col>
      <xdr:colOff>101600</xdr:colOff>
      <xdr:row>97</xdr:row>
      <xdr:rowOff>154752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145879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7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122155</xdr:rowOff>
    </xdr:from>
    <xdr:to>
      <xdr:col>10</xdr:col>
      <xdr:colOff>165100</xdr:colOff>
      <xdr:row>97</xdr:row>
      <xdr:rowOff>52305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43432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7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152265</xdr:rowOff>
    </xdr:from>
    <xdr:to>
      <xdr:col>6</xdr:col>
      <xdr:colOff>38100</xdr:colOff>
      <xdr:row>98</xdr:row>
      <xdr:rowOff>82415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8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73542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7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151336</xdr:rowOff>
    </xdr:from>
    <xdr:to>
      <xdr:col>55</xdr:col>
      <xdr:colOff>0</xdr:colOff>
      <xdr:row>36</xdr:row>
      <xdr:rowOff>62997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52086"/>
          <a:ext cx="838200" cy="8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47117</xdr:rowOff>
    </xdr:from>
    <xdr:to>
      <xdr:col>50</xdr:col>
      <xdr:colOff>114300</xdr:colOff>
      <xdr:row>36</xdr:row>
      <xdr:rowOff>62997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19317"/>
          <a:ext cx="889000" cy="1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47117</xdr:rowOff>
    </xdr:from>
    <xdr:to>
      <xdr:col>45</xdr:col>
      <xdr:colOff>177800</xdr:colOff>
      <xdr:row>36</xdr:row>
      <xdr:rowOff>89850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19317"/>
          <a:ext cx="889000" cy="4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65687</xdr:rowOff>
    </xdr:from>
    <xdr:to>
      <xdr:col>41</xdr:col>
      <xdr:colOff>50800</xdr:colOff>
      <xdr:row>36</xdr:row>
      <xdr:rowOff>89850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552087"/>
          <a:ext cx="889000" cy="70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100536</xdr:rowOff>
    </xdr:from>
    <xdr:to>
      <xdr:col>55</xdr:col>
      <xdr:colOff>50800</xdr:colOff>
      <xdr:row>36</xdr:row>
      <xdr:rowOff>30686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0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78963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7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12197</xdr:rowOff>
    </xdr:from>
    <xdr:to>
      <xdr:col>50</xdr:col>
      <xdr:colOff>165100</xdr:colOff>
      <xdr:row>36</xdr:row>
      <xdr:rowOff>113797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104924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167767</xdr:rowOff>
    </xdr:from>
    <xdr:to>
      <xdr:col>46</xdr:col>
      <xdr:colOff>38100</xdr:colOff>
      <xdr:row>36</xdr:row>
      <xdr:rowOff>97917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6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89044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39050</xdr:rowOff>
    </xdr:from>
    <xdr:to>
      <xdr:col>41</xdr:col>
      <xdr:colOff>101600</xdr:colOff>
      <xdr:row>36</xdr:row>
      <xdr:rowOff>140650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131777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0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14887</xdr:rowOff>
    </xdr:from>
    <xdr:to>
      <xdr:col>36</xdr:col>
      <xdr:colOff>165100</xdr:colOff>
      <xdr:row>32</xdr:row>
      <xdr:rowOff>116487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5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107614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94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37104</xdr:rowOff>
    </xdr:from>
    <xdr:to>
      <xdr:col>55</xdr:col>
      <xdr:colOff>0</xdr:colOff>
      <xdr:row>56</xdr:row>
      <xdr:rowOff>99123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38304"/>
          <a:ext cx="838200" cy="6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111841</xdr:rowOff>
    </xdr:from>
    <xdr:to>
      <xdr:col>50</xdr:col>
      <xdr:colOff>114300</xdr:colOff>
      <xdr:row>56</xdr:row>
      <xdr:rowOff>37104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370141"/>
          <a:ext cx="889000" cy="26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111841</xdr:rowOff>
    </xdr:from>
    <xdr:to>
      <xdr:col>45</xdr:col>
      <xdr:colOff>177800</xdr:colOff>
      <xdr:row>54</xdr:row>
      <xdr:rowOff>127318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70141"/>
          <a:ext cx="889000" cy="1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123142</xdr:rowOff>
    </xdr:from>
    <xdr:to>
      <xdr:col>41</xdr:col>
      <xdr:colOff>50800</xdr:colOff>
      <xdr:row>54</xdr:row>
      <xdr:rowOff>127318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81442"/>
          <a:ext cx="889000" cy="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48323</xdr:rowOff>
    </xdr:from>
    <xdr:to>
      <xdr:col>55</xdr:col>
      <xdr:colOff>50800</xdr:colOff>
      <xdr:row>56</xdr:row>
      <xdr:rowOff>149923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26750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2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157754</xdr:rowOff>
    </xdr:from>
    <xdr:to>
      <xdr:col>50</xdr:col>
      <xdr:colOff>165100</xdr:colOff>
      <xdr:row>56</xdr:row>
      <xdr:rowOff>87904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8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79031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68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61041</xdr:rowOff>
    </xdr:from>
    <xdr:to>
      <xdr:col>46</xdr:col>
      <xdr:colOff>38100</xdr:colOff>
      <xdr:row>54</xdr:row>
      <xdr:rowOff>162641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1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7718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9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76518</xdr:rowOff>
    </xdr:from>
    <xdr:to>
      <xdr:col>41</xdr:col>
      <xdr:colOff>101600</xdr:colOff>
      <xdr:row>55</xdr:row>
      <xdr:rowOff>6668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33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23195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9110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72342</xdr:rowOff>
    </xdr:from>
    <xdr:to>
      <xdr:col>36</xdr:col>
      <xdr:colOff>165100</xdr:colOff>
      <xdr:row>55</xdr:row>
      <xdr:rowOff>2492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3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19019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10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59537</xdr:rowOff>
    </xdr:from>
    <xdr:to>
      <xdr:col>55</xdr:col>
      <xdr:colOff>0</xdr:colOff>
      <xdr:row>77</xdr:row>
      <xdr:rowOff>153448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261187"/>
          <a:ext cx="838200" cy="9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4162</xdr:rowOff>
    </xdr:from>
    <xdr:to>
      <xdr:col>50</xdr:col>
      <xdr:colOff>114300</xdr:colOff>
      <xdr:row>77</xdr:row>
      <xdr:rowOff>59537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862912"/>
          <a:ext cx="889000" cy="39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4162</xdr:rowOff>
    </xdr:from>
    <xdr:to>
      <xdr:col>45</xdr:col>
      <xdr:colOff>177800</xdr:colOff>
      <xdr:row>75</xdr:row>
      <xdr:rowOff>23343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862912"/>
          <a:ext cx="889000" cy="1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23343</xdr:rowOff>
    </xdr:from>
    <xdr:to>
      <xdr:col>41</xdr:col>
      <xdr:colOff>50800</xdr:colOff>
      <xdr:row>75</xdr:row>
      <xdr:rowOff>134606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882093"/>
          <a:ext cx="889000" cy="11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102648</xdr:rowOff>
    </xdr:from>
    <xdr:to>
      <xdr:col>55</xdr:col>
      <xdr:colOff>50800</xdr:colOff>
      <xdr:row>78</xdr:row>
      <xdr:rowOff>32798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0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125525</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1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8737</xdr:rowOff>
    </xdr:from>
    <xdr:to>
      <xdr:col>50</xdr:col>
      <xdr:colOff>165100</xdr:colOff>
      <xdr:row>77</xdr:row>
      <xdr:rowOff>110337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126864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98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124812</xdr:rowOff>
    </xdr:from>
    <xdr:to>
      <xdr:col>46</xdr:col>
      <xdr:colOff>38100</xdr:colOff>
      <xdr:row>75</xdr:row>
      <xdr:rowOff>54962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81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71489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143993</xdr:rowOff>
    </xdr:from>
    <xdr:to>
      <xdr:col>41</xdr:col>
      <xdr:colOff>101600</xdr:colOff>
      <xdr:row>75</xdr:row>
      <xdr:rowOff>74143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83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90670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60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83806</xdr:rowOff>
    </xdr:from>
    <xdr:to>
      <xdr:col>36</xdr:col>
      <xdr:colOff>165100</xdr:colOff>
      <xdr:row>76</xdr:row>
      <xdr:rowOff>13956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4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30483</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71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104127</xdr:rowOff>
    </xdr:from>
    <xdr:to>
      <xdr:col>55</xdr:col>
      <xdr:colOff>0</xdr:colOff>
      <xdr:row>97</xdr:row>
      <xdr:rowOff>126467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734777"/>
          <a:ext cx="838200" cy="2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104127</xdr:rowOff>
    </xdr:from>
    <xdr:to>
      <xdr:col>50</xdr:col>
      <xdr:colOff>114300</xdr:colOff>
      <xdr:row>97</xdr:row>
      <xdr:rowOff>125349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734777"/>
          <a:ext cx="8890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81775</xdr:rowOff>
    </xdr:from>
    <xdr:to>
      <xdr:col>45</xdr:col>
      <xdr:colOff>177800</xdr:colOff>
      <xdr:row>97</xdr:row>
      <xdr:rowOff>125349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12425"/>
          <a:ext cx="889000" cy="4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140894</xdr:rowOff>
    </xdr:from>
    <xdr:to>
      <xdr:col>41</xdr:col>
      <xdr:colOff>50800</xdr:colOff>
      <xdr:row>97</xdr:row>
      <xdr:rowOff>81775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600094"/>
          <a:ext cx="889000" cy="11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75667</xdr:rowOff>
    </xdr:from>
    <xdr:to>
      <xdr:col>55</xdr:col>
      <xdr:colOff>50800</xdr:colOff>
      <xdr:row>98</xdr:row>
      <xdr:rowOff>5817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0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54094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8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53327</xdr:rowOff>
    </xdr:from>
    <xdr:to>
      <xdr:col>50</xdr:col>
      <xdr:colOff>165100</xdr:colOff>
      <xdr:row>97</xdr:row>
      <xdr:rowOff>154927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7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74549</xdr:rowOff>
    </xdr:from>
    <xdr:to>
      <xdr:col>46</xdr:col>
      <xdr:colOff>38100</xdr:colOff>
      <xdr:row>98</xdr:row>
      <xdr:rowOff>4699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0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167276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9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30975</xdr:rowOff>
    </xdr:from>
    <xdr:to>
      <xdr:col>41</xdr:col>
      <xdr:colOff>101600</xdr:colOff>
      <xdr:row>97</xdr:row>
      <xdr:rowOff>132575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123702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5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90094</xdr:rowOff>
    </xdr:from>
    <xdr:to>
      <xdr:col>36</xdr:col>
      <xdr:colOff>165100</xdr:colOff>
      <xdr:row>97</xdr:row>
      <xdr:rowOff>20244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4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11371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4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161798</xdr:rowOff>
    </xdr:from>
    <xdr:to>
      <xdr:col>85</xdr:col>
      <xdr:colOff>127000</xdr:colOff>
      <xdr:row>37</xdr:row>
      <xdr:rowOff>153721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476748"/>
          <a:ext cx="838200" cy="10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153721</xdr:rowOff>
    </xdr:from>
    <xdr:to>
      <xdr:col>81</xdr:col>
      <xdr:colOff>50800</xdr:colOff>
      <xdr:row>38</xdr:row>
      <xdr:rowOff>62205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97371"/>
          <a:ext cx="889000" cy="7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62205</xdr:rowOff>
    </xdr:from>
    <xdr:to>
      <xdr:col>76</xdr:col>
      <xdr:colOff>114300</xdr:colOff>
      <xdr:row>38</xdr:row>
      <xdr:rowOff>163932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77305"/>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148844</xdr:rowOff>
    </xdr:from>
    <xdr:to>
      <xdr:col>71</xdr:col>
      <xdr:colOff>177800</xdr:colOff>
      <xdr:row>38</xdr:row>
      <xdr:rowOff>163932</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63944"/>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110998</xdr:rowOff>
    </xdr:from>
    <xdr:to>
      <xdr:col>85</xdr:col>
      <xdr:colOff>177800</xdr:colOff>
      <xdr:row>32</xdr:row>
      <xdr:rowOff>41148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4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133875</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27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102921</xdr:rowOff>
    </xdr:from>
    <xdr:to>
      <xdr:col>81</xdr:col>
      <xdr:colOff>101600</xdr:colOff>
      <xdr:row>38</xdr:row>
      <xdr:rowOff>33071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49598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2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11405</xdr:rowOff>
    </xdr:from>
    <xdr:to>
      <xdr:col>76</xdr:col>
      <xdr:colOff>165100</xdr:colOff>
      <xdr:row>38</xdr:row>
      <xdr:rowOff>113005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129532</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113132</xdr:rowOff>
    </xdr:from>
    <xdr:to>
      <xdr:col>72</xdr:col>
      <xdr:colOff>38100</xdr:colOff>
      <xdr:row>39</xdr:row>
      <xdr:rowOff>43282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34409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20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98044</xdr:rowOff>
    </xdr:from>
    <xdr:to>
      <xdr:col>67</xdr:col>
      <xdr:colOff>101600</xdr:colOff>
      <xdr:row>39</xdr:row>
      <xdr:rowOff>28194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19321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7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22690</xdr:rowOff>
    </xdr:from>
    <xdr:to>
      <xdr:col>85</xdr:col>
      <xdr:colOff>127000</xdr:colOff>
      <xdr:row>76</xdr:row>
      <xdr:rowOff>31784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52890"/>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22690</xdr:rowOff>
    </xdr:from>
    <xdr:to>
      <xdr:col>81</xdr:col>
      <xdr:colOff>50800</xdr:colOff>
      <xdr:row>76</xdr:row>
      <xdr:rowOff>31849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52890"/>
          <a:ext cx="8890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31849</xdr:rowOff>
    </xdr:from>
    <xdr:to>
      <xdr:col>76</xdr:col>
      <xdr:colOff>114300</xdr:colOff>
      <xdr:row>76</xdr:row>
      <xdr:rowOff>70794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62049"/>
          <a:ext cx="889000" cy="3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70794</xdr:rowOff>
    </xdr:from>
    <xdr:to>
      <xdr:col>71</xdr:col>
      <xdr:colOff>177800</xdr:colOff>
      <xdr:row>76</xdr:row>
      <xdr:rowOff>90501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00994"/>
          <a:ext cx="889000" cy="1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152434</xdr:rowOff>
    </xdr:from>
    <xdr:to>
      <xdr:col>85</xdr:col>
      <xdr:colOff>177800</xdr:colOff>
      <xdr:row>76</xdr:row>
      <xdr:rowOff>82584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1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130861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8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143339</xdr:rowOff>
    </xdr:from>
    <xdr:to>
      <xdr:col>81</xdr:col>
      <xdr:colOff>101600</xdr:colOff>
      <xdr:row>76</xdr:row>
      <xdr:rowOff>73490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02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64617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9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152499</xdr:rowOff>
    </xdr:from>
    <xdr:to>
      <xdr:col>76</xdr:col>
      <xdr:colOff>165100</xdr:colOff>
      <xdr:row>76</xdr:row>
      <xdr:rowOff>82649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1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73776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0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19994</xdr:rowOff>
    </xdr:from>
    <xdr:to>
      <xdr:col>72</xdr:col>
      <xdr:colOff>38100</xdr:colOff>
      <xdr:row>76</xdr:row>
      <xdr:rowOff>121594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5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112721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4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39701</xdr:rowOff>
    </xdr:from>
    <xdr:to>
      <xdr:col>67</xdr:col>
      <xdr:colOff>101600</xdr:colOff>
      <xdr:row>76</xdr:row>
      <xdr:rowOff>141301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132428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6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31463</xdr:rowOff>
    </xdr:from>
    <xdr:to>
      <xdr:col>85</xdr:col>
      <xdr:colOff>127000</xdr:colOff>
      <xdr:row>96</xdr:row>
      <xdr:rowOff>103262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490663"/>
          <a:ext cx="838200" cy="7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73653</xdr:rowOff>
    </xdr:from>
    <xdr:to>
      <xdr:col>81</xdr:col>
      <xdr:colOff>50800</xdr:colOff>
      <xdr:row>96</xdr:row>
      <xdr:rowOff>103262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532853"/>
          <a:ext cx="889000" cy="2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73653</xdr:rowOff>
    </xdr:from>
    <xdr:to>
      <xdr:col>76</xdr:col>
      <xdr:colOff>114300</xdr:colOff>
      <xdr:row>96</xdr:row>
      <xdr:rowOff>76296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532853"/>
          <a:ext cx="889000" cy="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76296</xdr:rowOff>
    </xdr:from>
    <xdr:to>
      <xdr:col>71</xdr:col>
      <xdr:colOff>177800</xdr:colOff>
      <xdr:row>97</xdr:row>
      <xdr:rowOff>142095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35496"/>
          <a:ext cx="889000" cy="23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152113</xdr:rowOff>
    </xdr:from>
    <xdr:to>
      <xdr:col>85</xdr:col>
      <xdr:colOff>177800</xdr:colOff>
      <xdr:row>96</xdr:row>
      <xdr:rowOff>82263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4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3540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29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52462</xdr:rowOff>
    </xdr:from>
    <xdr:to>
      <xdr:col>81</xdr:col>
      <xdr:colOff>101600</xdr:colOff>
      <xdr:row>96</xdr:row>
      <xdr:rowOff>154062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1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170589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28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22853</xdr:rowOff>
    </xdr:from>
    <xdr:to>
      <xdr:col>76</xdr:col>
      <xdr:colOff>165100</xdr:colOff>
      <xdr:row>96</xdr:row>
      <xdr:rowOff>124453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140980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5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25496</xdr:rowOff>
    </xdr:from>
    <xdr:to>
      <xdr:col>72</xdr:col>
      <xdr:colOff>38100</xdr:colOff>
      <xdr:row>96</xdr:row>
      <xdr:rowOff>127096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143623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25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91295</xdr:rowOff>
    </xdr:from>
    <xdr:to>
      <xdr:col>67</xdr:col>
      <xdr:colOff>101600</xdr:colOff>
      <xdr:row>98</xdr:row>
      <xdr:rowOff>21445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2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12572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1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66548</xdr:rowOff>
    </xdr:from>
    <xdr:to>
      <xdr:col>116</xdr:col>
      <xdr:colOff>63500</xdr:colOff>
      <xdr:row>36</xdr:row>
      <xdr:rowOff>88859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238748"/>
          <a:ext cx="838200" cy="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66548</xdr:rowOff>
    </xdr:from>
    <xdr:to>
      <xdr:col>111</xdr:col>
      <xdr:colOff>177800</xdr:colOff>
      <xdr:row>36</xdr:row>
      <xdr:rowOff>80584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238748"/>
          <a:ext cx="889000" cy="1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80584</xdr:rowOff>
    </xdr:from>
    <xdr:to>
      <xdr:col>107</xdr:col>
      <xdr:colOff>50800</xdr:colOff>
      <xdr:row>36</xdr:row>
      <xdr:rowOff>102027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252784"/>
          <a:ext cx="8890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102027</xdr:rowOff>
    </xdr:from>
    <xdr:to>
      <xdr:col>102</xdr:col>
      <xdr:colOff>114300</xdr:colOff>
      <xdr:row>36</xdr:row>
      <xdr:rowOff>117023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274227"/>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38059</xdr:rowOff>
    </xdr:from>
    <xdr:to>
      <xdr:col>116</xdr:col>
      <xdr:colOff>114300</xdr:colOff>
      <xdr:row>36</xdr:row>
      <xdr:rowOff>139659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21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60936</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6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15748</xdr:rowOff>
    </xdr:from>
    <xdr:to>
      <xdr:col>112</xdr:col>
      <xdr:colOff>38100</xdr:colOff>
      <xdr:row>36</xdr:row>
      <xdr:rowOff>117348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133875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596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29784</xdr:rowOff>
    </xdr:from>
    <xdr:to>
      <xdr:col>107</xdr:col>
      <xdr:colOff>101600</xdr:colOff>
      <xdr:row>36</xdr:row>
      <xdr:rowOff>131384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2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97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51227</xdr:rowOff>
    </xdr:from>
    <xdr:to>
      <xdr:col>102</xdr:col>
      <xdr:colOff>165100</xdr:colOff>
      <xdr:row>36</xdr:row>
      <xdr:rowOff>152827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2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169354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599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66223</xdr:rowOff>
    </xdr:from>
    <xdr:to>
      <xdr:col>98</xdr:col>
      <xdr:colOff>38100</xdr:colOff>
      <xdr:row>36</xdr:row>
      <xdr:rowOff>167823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3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12900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1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93370</xdr:rowOff>
    </xdr:from>
    <xdr:to>
      <xdr:col>116</xdr:col>
      <xdr:colOff>63500</xdr:colOff>
      <xdr:row>56</xdr:row>
      <xdr:rowOff>99657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694570"/>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93370</xdr:rowOff>
    </xdr:from>
    <xdr:to>
      <xdr:col>111</xdr:col>
      <xdr:colOff>177800</xdr:colOff>
      <xdr:row>56</xdr:row>
      <xdr:rowOff>119469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694570"/>
          <a:ext cx="8890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119469</xdr:rowOff>
    </xdr:from>
    <xdr:to>
      <xdr:col>107</xdr:col>
      <xdr:colOff>50800</xdr:colOff>
      <xdr:row>56</xdr:row>
      <xdr:rowOff>123203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720669"/>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123203</xdr:rowOff>
    </xdr:from>
    <xdr:to>
      <xdr:col>102</xdr:col>
      <xdr:colOff>114300</xdr:colOff>
      <xdr:row>56</xdr:row>
      <xdr:rowOff>133376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724403"/>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48857</xdr:rowOff>
    </xdr:from>
    <xdr:to>
      <xdr:col>116</xdr:col>
      <xdr:colOff>114300</xdr:colOff>
      <xdr:row>56</xdr:row>
      <xdr:rowOff>150457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65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71734</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50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42570</xdr:rowOff>
    </xdr:from>
    <xdr:to>
      <xdr:col>112</xdr:col>
      <xdr:colOff>38100</xdr:colOff>
      <xdr:row>56</xdr:row>
      <xdr:rowOff>144170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160697</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41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68669</xdr:rowOff>
    </xdr:from>
    <xdr:to>
      <xdr:col>107</xdr:col>
      <xdr:colOff>101600</xdr:colOff>
      <xdr:row>56</xdr:row>
      <xdr:rowOff>170269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6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15346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44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72403</xdr:rowOff>
    </xdr:from>
    <xdr:to>
      <xdr:col>102</xdr:col>
      <xdr:colOff>165100</xdr:colOff>
      <xdr:row>57</xdr:row>
      <xdr:rowOff>2553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19080</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44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82576</xdr:rowOff>
    </xdr:from>
    <xdr:to>
      <xdr:col>98</xdr:col>
      <xdr:colOff>38100</xdr:colOff>
      <xdr:row>57</xdr:row>
      <xdr:rowOff>12726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8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29253</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45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111239</xdr:rowOff>
    </xdr:from>
    <xdr:to>
      <xdr:col>116</xdr:col>
      <xdr:colOff>63500</xdr:colOff>
      <xdr:row>74</xdr:row>
      <xdr:rowOff>170927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98539"/>
          <a:ext cx="838200" cy="5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170927</xdr:rowOff>
    </xdr:from>
    <xdr:to>
      <xdr:col>111</xdr:col>
      <xdr:colOff>177800</xdr:colOff>
      <xdr:row>75</xdr:row>
      <xdr:rowOff>39710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58227"/>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39710</xdr:rowOff>
    </xdr:from>
    <xdr:to>
      <xdr:col>107</xdr:col>
      <xdr:colOff>50800</xdr:colOff>
      <xdr:row>75</xdr:row>
      <xdr:rowOff>82162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98460"/>
          <a:ext cx="889000" cy="4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82162</xdr:rowOff>
    </xdr:from>
    <xdr:to>
      <xdr:col>102</xdr:col>
      <xdr:colOff>114300</xdr:colOff>
      <xdr:row>75</xdr:row>
      <xdr:rowOff>83419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4091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60439</xdr:rowOff>
    </xdr:from>
    <xdr:to>
      <xdr:col>116</xdr:col>
      <xdr:colOff>114300</xdr:colOff>
      <xdr:row>74</xdr:row>
      <xdr:rowOff>162039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4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83316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120127</xdr:rowOff>
    </xdr:from>
    <xdr:to>
      <xdr:col>112</xdr:col>
      <xdr:colOff>38100</xdr:colOff>
      <xdr:row>75</xdr:row>
      <xdr:rowOff>50277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0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66804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8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160360</xdr:rowOff>
    </xdr:from>
    <xdr:to>
      <xdr:col>107</xdr:col>
      <xdr:colOff>101600</xdr:colOff>
      <xdr:row>75</xdr:row>
      <xdr:rowOff>90510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4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107037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2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31362</xdr:rowOff>
    </xdr:from>
    <xdr:to>
      <xdr:col>102</xdr:col>
      <xdr:colOff>165100</xdr:colOff>
      <xdr:row>75</xdr:row>
      <xdr:rowOff>132962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9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149489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32619</xdr:rowOff>
    </xdr:from>
    <xdr:to>
      <xdr:col>98</xdr:col>
      <xdr:colOff>38100</xdr:colOff>
      <xdr:row>75</xdr:row>
      <xdr:rowOff>134219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9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150746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年度は、能登半島地震の発生に伴い、災害復旧事業費が大幅増となっている。</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普通建設事業費（うち新規整備）においては、平成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整備してきた芸術文化館の事業完了に伴い大きく減少している。大型事業に係る地方債の償還に伴い公債費の増加が見込まれることから、財政負担の増加対策として、実質的に償還に必要となる金額を減債基金に積み立て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年度以降は積立金の額が類似団体内平均値を大きく上回っている。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167322</xdr:rowOff>
    </xdr:from>
    <xdr:to>
      <xdr:col>24</xdr:col>
      <xdr:colOff>63500</xdr:colOff>
      <xdr:row>36</xdr:row>
      <xdr:rowOff>37021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8072"/>
          <a:ext cx="838200" cy="4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37021</xdr:rowOff>
    </xdr:from>
    <xdr:to>
      <xdr:col>19</xdr:col>
      <xdr:colOff>177800</xdr:colOff>
      <xdr:row>36</xdr:row>
      <xdr:rowOff>80645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9221"/>
          <a:ext cx="889000" cy="4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80645</xdr:rowOff>
    </xdr:from>
    <xdr:to>
      <xdr:col>15</xdr:col>
      <xdr:colOff>50800</xdr:colOff>
      <xdr:row>36</xdr:row>
      <xdr:rowOff>96266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52845"/>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96266</xdr:rowOff>
    </xdr:from>
    <xdr:to>
      <xdr:col>10</xdr:col>
      <xdr:colOff>114300</xdr:colOff>
      <xdr:row>36</xdr:row>
      <xdr:rowOff>103505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6846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116522</xdr:rowOff>
    </xdr:from>
    <xdr:to>
      <xdr:col>24</xdr:col>
      <xdr:colOff>114300</xdr:colOff>
      <xdr:row>36</xdr:row>
      <xdr:rowOff>46672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139399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157671</xdr:rowOff>
    </xdr:from>
    <xdr:to>
      <xdr:col>20</xdr:col>
      <xdr:colOff>38100</xdr:colOff>
      <xdr:row>36</xdr:row>
      <xdr:rowOff>87821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104348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3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29845</xdr:rowOff>
    </xdr:from>
    <xdr:to>
      <xdr:col>15</xdr:col>
      <xdr:colOff>101600</xdr:colOff>
      <xdr:row>36</xdr:row>
      <xdr:rowOff>131445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122572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45466</xdr:rowOff>
    </xdr:from>
    <xdr:to>
      <xdr:col>10</xdr:col>
      <xdr:colOff>165100</xdr:colOff>
      <xdr:row>36</xdr:row>
      <xdr:rowOff>147066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138193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52705</xdr:rowOff>
    </xdr:from>
    <xdr:to>
      <xdr:col>6</xdr:col>
      <xdr:colOff>38100</xdr:colOff>
      <xdr:row>36</xdr:row>
      <xdr:rowOff>154305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145432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9040</xdr:rowOff>
    </xdr:from>
    <xdr:to>
      <xdr:col>24</xdr:col>
      <xdr:colOff>63500</xdr:colOff>
      <xdr:row>57</xdr:row>
      <xdr:rowOff>60920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1690"/>
          <a:ext cx="838200" cy="5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27537</xdr:rowOff>
    </xdr:from>
    <xdr:to>
      <xdr:col>19</xdr:col>
      <xdr:colOff>177800</xdr:colOff>
      <xdr:row>57</xdr:row>
      <xdr:rowOff>60920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0187"/>
          <a:ext cx="889000" cy="3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27537</xdr:rowOff>
    </xdr:from>
    <xdr:to>
      <xdr:col>15</xdr:col>
      <xdr:colOff>50800</xdr:colOff>
      <xdr:row>57</xdr:row>
      <xdr:rowOff>34060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0187"/>
          <a:ext cx="889000" cy="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81011</xdr:rowOff>
    </xdr:from>
    <xdr:to>
      <xdr:col>10</xdr:col>
      <xdr:colOff>114300</xdr:colOff>
      <xdr:row>57</xdr:row>
      <xdr:rowOff>34060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10761"/>
          <a:ext cx="889000" cy="29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129690</xdr:rowOff>
    </xdr:from>
    <xdr:to>
      <xdr:col>24</xdr:col>
      <xdr:colOff>114300</xdr:colOff>
      <xdr:row>57</xdr:row>
      <xdr:rowOff>59840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108117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10120</xdr:rowOff>
    </xdr:from>
    <xdr:to>
      <xdr:col>20</xdr:col>
      <xdr:colOff>38100</xdr:colOff>
      <xdr:row>57</xdr:row>
      <xdr:rowOff>111720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8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102847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7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148187</xdr:rowOff>
    </xdr:from>
    <xdr:to>
      <xdr:col>15</xdr:col>
      <xdr:colOff>101600</xdr:colOff>
      <xdr:row>57</xdr:row>
      <xdr:rowOff>78337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4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94864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2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154710</xdr:rowOff>
    </xdr:from>
    <xdr:to>
      <xdr:col>10</xdr:col>
      <xdr:colOff>165100</xdr:colOff>
      <xdr:row>57</xdr:row>
      <xdr:rowOff>84860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101387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3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30211</xdr:rowOff>
    </xdr:from>
    <xdr:to>
      <xdr:col>6</xdr:col>
      <xdr:colOff>38100</xdr:colOff>
      <xdr:row>55</xdr:row>
      <xdr:rowOff>131811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122938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5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10432</xdr:rowOff>
    </xdr:from>
    <xdr:to>
      <xdr:col>24</xdr:col>
      <xdr:colOff>63500</xdr:colOff>
      <xdr:row>77</xdr:row>
      <xdr:rowOff>36590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12082"/>
          <a:ext cx="838200" cy="2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36590</xdr:rowOff>
    </xdr:from>
    <xdr:to>
      <xdr:col>19</xdr:col>
      <xdr:colOff>177800</xdr:colOff>
      <xdr:row>78</xdr:row>
      <xdr:rowOff>36427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38240"/>
          <a:ext cx="889000" cy="17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36427</xdr:rowOff>
    </xdr:from>
    <xdr:to>
      <xdr:col>15</xdr:col>
      <xdr:colOff>50800</xdr:colOff>
      <xdr:row>78</xdr:row>
      <xdr:rowOff>71566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409527"/>
          <a:ext cx="889000" cy="3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71566</xdr:rowOff>
    </xdr:from>
    <xdr:to>
      <xdr:col>10</xdr:col>
      <xdr:colOff>114300</xdr:colOff>
      <xdr:row>79</xdr:row>
      <xdr:rowOff>132080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44666"/>
          <a:ext cx="889000" cy="23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131082</xdr:rowOff>
    </xdr:from>
    <xdr:to>
      <xdr:col>24</xdr:col>
      <xdr:colOff>114300</xdr:colOff>
      <xdr:row>77</xdr:row>
      <xdr:rowOff>61232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6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109509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3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157240</xdr:rowOff>
    </xdr:from>
    <xdr:to>
      <xdr:col>20</xdr:col>
      <xdr:colOff>38100</xdr:colOff>
      <xdr:row>77</xdr:row>
      <xdr:rowOff>87390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103918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62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157077</xdr:rowOff>
    </xdr:from>
    <xdr:to>
      <xdr:col>15</xdr:col>
      <xdr:colOff>101600</xdr:colOff>
      <xdr:row>78</xdr:row>
      <xdr:rowOff>87227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5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78354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5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20766</xdr:rowOff>
    </xdr:from>
    <xdr:to>
      <xdr:col>10</xdr:col>
      <xdr:colOff>165100</xdr:colOff>
      <xdr:row>78</xdr:row>
      <xdr:rowOff>122366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113493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8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81280</xdr:rowOff>
    </xdr:from>
    <xdr:to>
      <xdr:col>6</xdr:col>
      <xdr:colOff>38100</xdr:colOff>
      <xdr:row>80</xdr:row>
      <xdr:rowOff>11430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2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2557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82841</xdr:rowOff>
    </xdr:from>
    <xdr:to>
      <xdr:col>24</xdr:col>
      <xdr:colOff>63500</xdr:colOff>
      <xdr:row>97</xdr:row>
      <xdr:rowOff>34810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199141"/>
          <a:ext cx="838200" cy="46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34810</xdr:rowOff>
    </xdr:from>
    <xdr:to>
      <xdr:col>19</xdr:col>
      <xdr:colOff>177800</xdr:colOff>
      <xdr:row>97</xdr:row>
      <xdr:rowOff>72416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665460"/>
          <a:ext cx="889000" cy="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58116</xdr:rowOff>
    </xdr:from>
    <xdr:to>
      <xdr:col>15</xdr:col>
      <xdr:colOff>50800</xdr:colOff>
      <xdr:row>97</xdr:row>
      <xdr:rowOff>72416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88766"/>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58116</xdr:rowOff>
    </xdr:from>
    <xdr:to>
      <xdr:col>10</xdr:col>
      <xdr:colOff>114300</xdr:colOff>
      <xdr:row>98</xdr:row>
      <xdr:rowOff>47803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88766"/>
          <a:ext cx="889000" cy="16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32041</xdr:rowOff>
    </xdr:from>
    <xdr:to>
      <xdr:col>24</xdr:col>
      <xdr:colOff>114300</xdr:colOff>
      <xdr:row>94</xdr:row>
      <xdr:rowOff>133641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14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54918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99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155460</xdr:rowOff>
    </xdr:from>
    <xdr:to>
      <xdr:col>20</xdr:col>
      <xdr:colOff>38100</xdr:colOff>
      <xdr:row>97</xdr:row>
      <xdr:rowOff>85610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102137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8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21616</xdr:rowOff>
    </xdr:from>
    <xdr:to>
      <xdr:col>15</xdr:col>
      <xdr:colOff>101600</xdr:colOff>
      <xdr:row>97</xdr:row>
      <xdr:rowOff>123216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114343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7316</xdr:rowOff>
    </xdr:from>
    <xdr:to>
      <xdr:col>10</xdr:col>
      <xdr:colOff>165100</xdr:colOff>
      <xdr:row>97</xdr:row>
      <xdr:rowOff>108916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125443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41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168453</xdr:rowOff>
    </xdr:from>
    <xdr:to>
      <xdr:col>6</xdr:col>
      <xdr:colOff>38100</xdr:colOff>
      <xdr:row>98</xdr:row>
      <xdr:rowOff>98603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9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89730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9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93327</xdr:rowOff>
    </xdr:from>
    <xdr:to>
      <xdr:col>55</xdr:col>
      <xdr:colOff>0</xdr:colOff>
      <xdr:row>37</xdr:row>
      <xdr:rowOff>95613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3697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77651</xdr:rowOff>
    </xdr:from>
    <xdr:to>
      <xdr:col>50</xdr:col>
      <xdr:colOff>114300</xdr:colOff>
      <xdr:row>37</xdr:row>
      <xdr:rowOff>95613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4213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45974</xdr:rowOff>
    </xdr:from>
    <xdr:to>
      <xdr:col>45</xdr:col>
      <xdr:colOff>177800</xdr:colOff>
      <xdr:row>37</xdr:row>
      <xdr:rowOff>77651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89624"/>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40749</xdr:rowOff>
    </xdr:from>
    <xdr:to>
      <xdr:col>41</xdr:col>
      <xdr:colOff>50800</xdr:colOff>
      <xdr:row>37</xdr:row>
      <xdr:rowOff>45974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384399"/>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42527</xdr:rowOff>
    </xdr:from>
    <xdr:to>
      <xdr:col>55</xdr:col>
      <xdr:colOff>50800</xdr:colOff>
      <xdr:row>37</xdr:row>
      <xdr:rowOff>144127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8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65404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3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44813</xdr:rowOff>
    </xdr:from>
    <xdr:to>
      <xdr:col>50</xdr:col>
      <xdr:colOff>165100</xdr:colOff>
      <xdr:row>37</xdr:row>
      <xdr:rowOff>146413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8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162940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26851</xdr:rowOff>
    </xdr:from>
    <xdr:to>
      <xdr:col>46</xdr:col>
      <xdr:colOff>38100</xdr:colOff>
      <xdr:row>37</xdr:row>
      <xdr:rowOff>128451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7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144978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4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166624</xdr:rowOff>
    </xdr:from>
    <xdr:to>
      <xdr:col>41</xdr:col>
      <xdr:colOff>101600</xdr:colOff>
      <xdr:row>37</xdr:row>
      <xdr:rowOff>96774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3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113301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1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161399</xdr:rowOff>
    </xdr:from>
    <xdr:to>
      <xdr:col>36</xdr:col>
      <xdr:colOff>165100</xdr:colOff>
      <xdr:row>37</xdr:row>
      <xdr:rowOff>91549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108076</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0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144138</xdr:rowOff>
    </xdr:from>
    <xdr:to>
      <xdr:col>55</xdr:col>
      <xdr:colOff>0</xdr:colOff>
      <xdr:row>55</xdr:row>
      <xdr:rowOff>148406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73888"/>
          <a:ext cx="8382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144138</xdr:rowOff>
    </xdr:from>
    <xdr:to>
      <xdr:col>50</xdr:col>
      <xdr:colOff>114300</xdr:colOff>
      <xdr:row>56</xdr:row>
      <xdr:rowOff>43764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73888"/>
          <a:ext cx="889000" cy="7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43764</xdr:rowOff>
    </xdr:from>
    <xdr:to>
      <xdr:col>45</xdr:col>
      <xdr:colOff>177800</xdr:colOff>
      <xdr:row>56</xdr:row>
      <xdr:rowOff>82093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44964"/>
          <a:ext cx="889000" cy="3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82093</xdr:rowOff>
    </xdr:from>
    <xdr:to>
      <xdr:col>41</xdr:col>
      <xdr:colOff>50800</xdr:colOff>
      <xdr:row>56</xdr:row>
      <xdr:rowOff>112802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83293"/>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97606</xdr:rowOff>
    </xdr:from>
    <xdr:to>
      <xdr:col>55</xdr:col>
      <xdr:colOff>50800</xdr:colOff>
      <xdr:row>56</xdr:row>
      <xdr:rowOff>27756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2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120483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7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93338</xdr:rowOff>
    </xdr:from>
    <xdr:to>
      <xdr:col>50</xdr:col>
      <xdr:colOff>165100</xdr:colOff>
      <xdr:row>56</xdr:row>
      <xdr:rowOff>23488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40015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164414</xdr:rowOff>
    </xdr:from>
    <xdr:to>
      <xdr:col>46</xdr:col>
      <xdr:colOff>38100</xdr:colOff>
      <xdr:row>56</xdr:row>
      <xdr:rowOff>94564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111091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6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31293</xdr:rowOff>
    </xdr:from>
    <xdr:to>
      <xdr:col>41</xdr:col>
      <xdr:colOff>101600</xdr:colOff>
      <xdr:row>56</xdr:row>
      <xdr:rowOff>132893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3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149420</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0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62002</xdr:rowOff>
    </xdr:from>
    <xdr:to>
      <xdr:col>36</xdr:col>
      <xdr:colOff>165100</xdr:colOff>
      <xdr:row>56</xdr:row>
      <xdr:rowOff>163602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6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8679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3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88818</xdr:rowOff>
    </xdr:from>
    <xdr:to>
      <xdr:col>55</xdr:col>
      <xdr:colOff>0</xdr:colOff>
      <xdr:row>75</xdr:row>
      <xdr:rowOff>138862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947568"/>
          <a:ext cx="838200" cy="5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132366</xdr:rowOff>
    </xdr:from>
    <xdr:to>
      <xdr:col>50</xdr:col>
      <xdr:colOff>114300</xdr:colOff>
      <xdr:row>75</xdr:row>
      <xdr:rowOff>138862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991116"/>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132366</xdr:rowOff>
    </xdr:from>
    <xdr:to>
      <xdr:col>45</xdr:col>
      <xdr:colOff>177800</xdr:colOff>
      <xdr:row>75</xdr:row>
      <xdr:rowOff>169551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91116"/>
          <a:ext cx="889000" cy="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137509</xdr:rowOff>
    </xdr:from>
    <xdr:to>
      <xdr:col>41</xdr:col>
      <xdr:colOff>50800</xdr:colOff>
      <xdr:row>75</xdr:row>
      <xdr:rowOff>169551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96259"/>
          <a:ext cx="889000" cy="3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38018</xdr:rowOff>
    </xdr:from>
    <xdr:to>
      <xdr:col>55</xdr:col>
      <xdr:colOff>50800</xdr:colOff>
      <xdr:row>75</xdr:row>
      <xdr:rowOff>139618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9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60895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4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88062</xdr:rowOff>
    </xdr:from>
    <xdr:to>
      <xdr:col>50</xdr:col>
      <xdr:colOff>165100</xdr:colOff>
      <xdr:row>76</xdr:row>
      <xdr:rowOff>18213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46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34739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2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81566</xdr:rowOff>
    </xdr:from>
    <xdr:to>
      <xdr:col>46</xdr:col>
      <xdr:colOff>38100</xdr:colOff>
      <xdr:row>76</xdr:row>
      <xdr:rowOff>11716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4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28243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1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118752</xdr:rowOff>
    </xdr:from>
    <xdr:to>
      <xdr:col>41</xdr:col>
      <xdr:colOff>101600</xdr:colOff>
      <xdr:row>76</xdr:row>
      <xdr:rowOff>48902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7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65429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5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86709</xdr:rowOff>
    </xdr:from>
    <xdr:to>
      <xdr:col>36</xdr:col>
      <xdr:colOff>165100</xdr:colOff>
      <xdr:row>76</xdr:row>
      <xdr:rowOff>16859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4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33386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2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50712</xdr:rowOff>
    </xdr:from>
    <xdr:to>
      <xdr:col>55</xdr:col>
      <xdr:colOff>0</xdr:colOff>
      <xdr:row>97</xdr:row>
      <xdr:rowOff>50761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81362"/>
          <a:ext cx="8382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50761</xdr:rowOff>
    </xdr:from>
    <xdr:to>
      <xdr:col>50</xdr:col>
      <xdr:colOff>114300</xdr:colOff>
      <xdr:row>97</xdr:row>
      <xdr:rowOff>133807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81411"/>
          <a:ext cx="889000" cy="8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133807</xdr:rowOff>
    </xdr:from>
    <xdr:to>
      <xdr:col>45</xdr:col>
      <xdr:colOff>177800</xdr:colOff>
      <xdr:row>97</xdr:row>
      <xdr:rowOff>140627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764457"/>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45656</xdr:rowOff>
    </xdr:from>
    <xdr:to>
      <xdr:col>41</xdr:col>
      <xdr:colOff>50800</xdr:colOff>
      <xdr:row>97</xdr:row>
      <xdr:rowOff>140627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76306"/>
          <a:ext cx="889000" cy="9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171362</xdr:rowOff>
    </xdr:from>
    <xdr:to>
      <xdr:col>55</xdr:col>
      <xdr:colOff>50800</xdr:colOff>
      <xdr:row>97</xdr:row>
      <xdr:rowOff>101512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3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149789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0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171411</xdr:rowOff>
    </xdr:from>
    <xdr:to>
      <xdr:col>50</xdr:col>
      <xdr:colOff>165100</xdr:colOff>
      <xdr:row>97</xdr:row>
      <xdr:rowOff>101561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3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92688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72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83007</xdr:rowOff>
    </xdr:from>
    <xdr:to>
      <xdr:col>46</xdr:col>
      <xdr:colOff>38100</xdr:colOff>
      <xdr:row>98</xdr:row>
      <xdr:rowOff>13157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1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4284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0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89827</xdr:rowOff>
    </xdr:from>
    <xdr:to>
      <xdr:col>41</xdr:col>
      <xdr:colOff>101600</xdr:colOff>
      <xdr:row>98</xdr:row>
      <xdr:rowOff>19977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2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11104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1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166306</xdr:rowOff>
    </xdr:from>
    <xdr:to>
      <xdr:col>36</xdr:col>
      <xdr:colOff>165100</xdr:colOff>
      <xdr:row>97</xdr:row>
      <xdr:rowOff>96456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2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87583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1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50127</xdr:rowOff>
    </xdr:from>
    <xdr:to>
      <xdr:col>85</xdr:col>
      <xdr:colOff>127000</xdr:colOff>
      <xdr:row>36</xdr:row>
      <xdr:rowOff>19076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50877"/>
          <a:ext cx="838200" cy="14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5436</xdr:rowOff>
    </xdr:from>
    <xdr:to>
      <xdr:col>81</xdr:col>
      <xdr:colOff>50800</xdr:colOff>
      <xdr:row>36</xdr:row>
      <xdr:rowOff>19076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177636"/>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5436</xdr:rowOff>
    </xdr:from>
    <xdr:to>
      <xdr:col>76</xdr:col>
      <xdr:colOff>114300</xdr:colOff>
      <xdr:row>36</xdr:row>
      <xdr:rowOff>92456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177636"/>
          <a:ext cx="889000" cy="8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92456</xdr:rowOff>
    </xdr:from>
    <xdr:to>
      <xdr:col>71</xdr:col>
      <xdr:colOff>177800</xdr:colOff>
      <xdr:row>36</xdr:row>
      <xdr:rowOff>134252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264656"/>
          <a:ext cx="889000" cy="4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170777</xdr:rowOff>
    </xdr:from>
    <xdr:to>
      <xdr:col>85</xdr:col>
      <xdr:colOff>177800</xdr:colOff>
      <xdr:row>35</xdr:row>
      <xdr:rowOff>100927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00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22204</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5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139726</xdr:rowOff>
    </xdr:from>
    <xdr:to>
      <xdr:col>81</xdr:col>
      <xdr:colOff>101600</xdr:colOff>
      <xdr:row>36</xdr:row>
      <xdr:rowOff>69876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86403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1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126086</xdr:rowOff>
    </xdr:from>
    <xdr:to>
      <xdr:col>76</xdr:col>
      <xdr:colOff>165100</xdr:colOff>
      <xdr:row>36</xdr:row>
      <xdr:rowOff>56236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12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72763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0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41656</xdr:rowOff>
    </xdr:from>
    <xdr:to>
      <xdr:col>72</xdr:col>
      <xdr:colOff>38100</xdr:colOff>
      <xdr:row>36</xdr:row>
      <xdr:rowOff>143256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1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159783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9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83452</xdr:rowOff>
    </xdr:from>
    <xdr:to>
      <xdr:col>67</xdr:col>
      <xdr:colOff>101600</xdr:colOff>
      <xdr:row>37</xdr:row>
      <xdr:rowOff>13602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5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4729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4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76650</xdr:rowOff>
    </xdr:from>
    <xdr:to>
      <xdr:col>85</xdr:col>
      <xdr:colOff>127000</xdr:colOff>
      <xdr:row>58</xdr:row>
      <xdr:rowOff>58982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49300"/>
          <a:ext cx="838200" cy="15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134932</xdr:rowOff>
    </xdr:from>
    <xdr:to>
      <xdr:col>81</xdr:col>
      <xdr:colOff>50800</xdr:colOff>
      <xdr:row>58</xdr:row>
      <xdr:rowOff>58982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564682"/>
          <a:ext cx="889000" cy="43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134932</xdr:rowOff>
    </xdr:from>
    <xdr:to>
      <xdr:col>76</xdr:col>
      <xdr:colOff>114300</xdr:colOff>
      <xdr:row>55</xdr:row>
      <xdr:rowOff>156834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564682"/>
          <a:ext cx="889000" cy="2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156834</xdr:rowOff>
    </xdr:from>
    <xdr:to>
      <xdr:col>71</xdr:col>
      <xdr:colOff>177800</xdr:colOff>
      <xdr:row>56</xdr:row>
      <xdr:rowOff>56207</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586584"/>
          <a:ext cx="889000" cy="7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25850</xdr:rowOff>
    </xdr:from>
    <xdr:to>
      <xdr:col>85</xdr:col>
      <xdr:colOff>177800</xdr:colOff>
      <xdr:row>57</xdr:row>
      <xdr:rowOff>127450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4277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7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8182</xdr:rowOff>
    </xdr:from>
    <xdr:to>
      <xdr:col>81</xdr:col>
      <xdr:colOff>101600</xdr:colOff>
      <xdr:row>58</xdr:row>
      <xdr:rowOff>109782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5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100909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4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84132</xdr:rowOff>
    </xdr:from>
    <xdr:to>
      <xdr:col>76</xdr:col>
      <xdr:colOff>165100</xdr:colOff>
      <xdr:row>56</xdr:row>
      <xdr:rowOff>14282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51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30809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28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106034</xdr:rowOff>
    </xdr:from>
    <xdr:to>
      <xdr:col>72</xdr:col>
      <xdr:colOff>38100</xdr:colOff>
      <xdr:row>56</xdr:row>
      <xdr:rowOff>36184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53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52711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31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5407</xdr:rowOff>
    </xdr:from>
    <xdr:to>
      <xdr:col>67</xdr:col>
      <xdr:colOff>101600</xdr:colOff>
      <xdr:row>56</xdr:row>
      <xdr:rowOff>107007</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0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123534</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38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161798</xdr:rowOff>
    </xdr:from>
    <xdr:to>
      <xdr:col>85</xdr:col>
      <xdr:colOff>127000</xdr:colOff>
      <xdr:row>77</xdr:row>
      <xdr:rowOff>153721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334748"/>
          <a:ext cx="838200" cy="10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153721</xdr:rowOff>
    </xdr:from>
    <xdr:to>
      <xdr:col>81</xdr:col>
      <xdr:colOff>50800</xdr:colOff>
      <xdr:row>78</xdr:row>
      <xdr:rowOff>62204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355371"/>
          <a:ext cx="889000" cy="7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62204</xdr:rowOff>
    </xdr:from>
    <xdr:to>
      <xdr:col>76</xdr:col>
      <xdr:colOff>114300</xdr:colOff>
      <xdr:row>78</xdr:row>
      <xdr:rowOff>163931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35304"/>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148844</xdr:rowOff>
    </xdr:from>
    <xdr:to>
      <xdr:col>71</xdr:col>
      <xdr:colOff>177800</xdr:colOff>
      <xdr:row>78</xdr:row>
      <xdr:rowOff>163931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21944"/>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110998</xdr:rowOff>
    </xdr:from>
    <xdr:to>
      <xdr:col>85</xdr:col>
      <xdr:colOff>177800</xdr:colOff>
      <xdr:row>72</xdr:row>
      <xdr:rowOff>41148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28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133875</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1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102921</xdr:rowOff>
    </xdr:from>
    <xdr:to>
      <xdr:col>81</xdr:col>
      <xdr:colOff>101600</xdr:colOff>
      <xdr:row>78</xdr:row>
      <xdr:rowOff>33071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49598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0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11404</xdr:rowOff>
    </xdr:from>
    <xdr:to>
      <xdr:col>76</xdr:col>
      <xdr:colOff>165100</xdr:colOff>
      <xdr:row>78</xdr:row>
      <xdr:rowOff>113004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8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129531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15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113131</xdr:rowOff>
    </xdr:from>
    <xdr:to>
      <xdr:col>72</xdr:col>
      <xdr:colOff>38100</xdr:colOff>
      <xdr:row>79</xdr:row>
      <xdr:rowOff>43281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34408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98044</xdr:rowOff>
    </xdr:from>
    <xdr:to>
      <xdr:col>67</xdr:col>
      <xdr:colOff>101600</xdr:colOff>
      <xdr:row>79</xdr:row>
      <xdr:rowOff>28194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19321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6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22690</xdr:rowOff>
    </xdr:from>
    <xdr:to>
      <xdr:col>85</xdr:col>
      <xdr:colOff>127000</xdr:colOff>
      <xdr:row>96</xdr:row>
      <xdr:rowOff>31784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81890"/>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22690</xdr:rowOff>
    </xdr:from>
    <xdr:to>
      <xdr:col>81</xdr:col>
      <xdr:colOff>50800</xdr:colOff>
      <xdr:row>96</xdr:row>
      <xdr:rowOff>31849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481890"/>
          <a:ext cx="8890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31849</xdr:rowOff>
    </xdr:from>
    <xdr:to>
      <xdr:col>76</xdr:col>
      <xdr:colOff>114300</xdr:colOff>
      <xdr:row>96</xdr:row>
      <xdr:rowOff>70794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491049"/>
          <a:ext cx="889000" cy="3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70794</xdr:rowOff>
    </xdr:from>
    <xdr:to>
      <xdr:col>71</xdr:col>
      <xdr:colOff>177800</xdr:colOff>
      <xdr:row>96</xdr:row>
      <xdr:rowOff>90501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529994"/>
          <a:ext cx="889000" cy="1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152434</xdr:rowOff>
    </xdr:from>
    <xdr:to>
      <xdr:col>85</xdr:col>
      <xdr:colOff>177800</xdr:colOff>
      <xdr:row>96</xdr:row>
      <xdr:rowOff>82584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4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130861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1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143340</xdr:rowOff>
    </xdr:from>
    <xdr:to>
      <xdr:col>81</xdr:col>
      <xdr:colOff>101600</xdr:colOff>
      <xdr:row>96</xdr:row>
      <xdr:rowOff>73490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64617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2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152499</xdr:rowOff>
    </xdr:from>
    <xdr:to>
      <xdr:col>76</xdr:col>
      <xdr:colOff>165100</xdr:colOff>
      <xdr:row>96</xdr:row>
      <xdr:rowOff>82649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4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73776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53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19994</xdr:rowOff>
    </xdr:from>
    <xdr:to>
      <xdr:col>72</xdr:col>
      <xdr:colOff>38100</xdr:colOff>
      <xdr:row>96</xdr:row>
      <xdr:rowOff>121594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112721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57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39701</xdr:rowOff>
    </xdr:from>
    <xdr:to>
      <xdr:col>67</xdr:col>
      <xdr:colOff>101600</xdr:colOff>
      <xdr:row>96</xdr:row>
      <xdr:rowOff>141301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132428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9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年度は、能登半島地震の発生に伴い、災害復旧費や及びごみ処理や公費解体に係る衛生費が大幅増となっている。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一方、教育費において、類似団体内平均値を大きく上回る状況であったが、芸術文化館の整備完了を受け大きく減少し、類似団体内平均値を下回った。</a:t>
          </a:r>
        </a:p>
        <a:p>
          <a:r>
            <a:rPr kumimoji="1" lang="ja-JP" altLang="en-US" sz="1300">
              <a:latin typeface="ＭＳ Ｐゴシック" panose="020B0600070205080204" pitchFamily="50" charset="-128"/>
              <a:ea typeface="ＭＳ Ｐゴシック" panose="020B0600070205080204" pitchFamily="50" charset="-128"/>
            </a:rPr>
            <a:t>　その他では、農林水産業費や商工費で類似団体内平均値を上回っており、類似団体と比べ経費が嵩む状況となっている。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標準財政規模に対する財政調整基金残高の割合は近年増加傾向にあったが、令和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年度以降は、能登半島地震の発生に伴う震災対策費のために取り崩していることから、前年度比</a:t>
          </a:r>
          <a:r>
            <a:rPr kumimoji="1" lang="en-US" altLang="ja-JP" sz="1200">
              <a:latin typeface="ＭＳ ゴシック" pitchFamily="49" charset="-128"/>
              <a:ea typeface="ＭＳ ゴシック" pitchFamily="49" charset="-128"/>
            </a:rPr>
            <a:t>1.23</a:t>
          </a:r>
          <a:r>
            <a:rPr kumimoji="1" lang="ja-JP" altLang="en-US" sz="1200">
              <a:latin typeface="ＭＳ ゴシック" pitchFamily="49" charset="-128"/>
              <a:ea typeface="ＭＳ ゴシック" pitchFamily="49" charset="-128"/>
            </a:rPr>
            <a:t>ポイントの減となった。</a:t>
          </a:r>
        </a:p>
        <a:p>
          <a:r>
            <a:rPr kumimoji="1" lang="ja-JP" altLang="en-US" sz="1200">
              <a:latin typeface="ＭＳ ゴシック" pitchFamily="49" charset="-128"/>
              <a:ea typeface="ＭＳ ゴシック" pitchFamily="49" charset="-128"/>
            </a:rPr>
            <a:t>　実質収支額及び実質単年度収支の割合は、能登半島地震の発生に伴う震災対策費の翌年度に繰り越すべき財源が大幅減になったことによる実質収支及び単年度収支の改善に伴って、大幅増となった。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全会計の実質収支は黒字となっており、連結実質赤字比率はない状況にあり、令和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年度は水道事業会計や介護保険特別会計で前年比減となっているものの、一般会計で前年度</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ポイント増となったことなどから全体の黒字額が増加した。一般会計以外で大きなウエイトを占めている水道事業会計では、今後人口減少等に伴う給水人口の減少などの影響を踏まえて、経営の健全性を確保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元利償還金等では、平成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債の緊急防災・減災事業債の償還終了に伴い元利償還金が減、公営企業債の元利償還金に対する繰入金などが減となったほか、算入公債費等では、災害復旧費等に係る基準財政需要額が増となったことから、実質公債費比率の分子の金額は減となった。</a:t>
          </a:r>
        </a:p>
        <a:p>
          <a:r>
            <a:rPr kumimoji="1" lang="ja-JP" altLang="en-US" sz="1400">
              <a:latin typeface="ＭＳ ゴシック" pitchFamily="49" charset="-128"/>
              <a:ea typeface="ＭＳ ゴシック" pitchFamily="49" charset="-128"/>
            </a:rPr>
            <a:t>　令和元年度以降芸術文化館整備等の大型事業の実施に伴い地方債現在高が増となっていることから、今後も実質公債費比率の分子は高い水準で推移することが見込まれる。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富山県氷見市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大半を占める一般会計等に係る地方債の現在高は、令和元年度以降、学校給食センターや芸術文化館の整備などにより増加してきた一方で、大型事業に係る地方債の償還に実質的に必要となる金額を減債基金に積み立てたことや、公営企業債に対する繰入見込額が減少傾向にあることにより、将来負担比率の分子は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富山県氷見市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将来的な公債費の負担軽減を図るため、減債基金に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百万円を積み立てたほか、ふるさと応援寄附金が前年度を上回り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百万円を超え、各基金への積立額が増加したこと等から、基金残高は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行財政運営が財政的に滞ることがないように必要な基金の残高を確保するとともに、適時適切に事業費の充当を実施する。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ふるさとづくり基金：魅力あるふるさとづくりを行うための事業への充当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教育文化振興基金：教育文化の振興に要する事業への充当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社会福祉事業振興基金：児童・高齢者等の社会福祉を増進させる事業への充当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公共施設等再編整備基金：公共施設等の再編整備事業への充当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「安部」人づくり基金：青少年育成事業への充当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ふるさと応援寄附金の増加等により、特定目的基金全体の残高が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引き続きそれぞれの目的に応じて積み立てするとともに、必要に応じてその財源を活用して事業に取り組んでいく。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百万円を積み立てたが、震災の影響もあり財源不足対応のため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今後も必要な残高を確保しつつ、財源が必要となれば取り崩して、適切に対応していく。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将来の過疎対策事業債及び辺地対策事業債の償還に備えるため、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年度債について新たに積み立てた結果、基金残高が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今後、過疎対策事業債の借入に伴う償還額が年々増加していくことから、将来的な財政負担の軽減を図るため、適時適切に取崩しを実施していくとともに財政状況を勘案しながら積み立ても実施していく。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21FE841-B0BE-4CBE-8C61-FA7697C147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716D3B-FFFB-4C63-9490-D6190BAD42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DFD4429-DD75-4185-AD2A-D93D457A9DD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F4FD7A6-CDAE-47EB-A691-02571D2832A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1FDEAA6-F774-45F1-A818-71710BE5AAC4}"/>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7080EA7-45B5-4683-9B36-3C55305294F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1C06A58-A782-427E-B172-95400E763C8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7016CCB-90DE-4C04-86A8-4685278CD8C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FC0DFA-60CC-40E4-8B66-EE2907E3999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A082367-820C-4A0E-9C7B-DDF33F3DDDD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9C1D3C0-F336-4889-AA03-7900E290B18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EDF82E5-45DC-4296-B70E-E7281D98F3F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68FA27E-2E52-471E-842D-F1D1C49BF4B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879B449-16CC-4BA2-B4C8-64C352EBFEC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0993DD1-A635-450B-9074-81449D27E30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ECFD01F-7F2D-470A-9BFE-44121D3A207E}"/>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B91663A-6DD2-41A0-9FEE-60F9104C853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4515D74-D023-43BE-BC61-401C5F1D465E}"/>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7D09E92-FBCA-42B3-A753-21FD1CD1733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B6F05CC-4B35-47BF-85CE-14F4A9048AB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48BC2BA-D30B-4084-88BB-0CA1E65AED8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A11CF3E-B477-404F-A03D-C1360BEAB42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47478AF-CE68-4642-B20C-5FC5AD6CDC4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3A4B1B7-192E-48C4-BF58-9C3F26858F7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0436B98-4FB4-4BA4-94A3-95E59754463E}"/>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96B5C99-AFFA-4452-A102-E9168F78B28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F1650C6-DFB1-4B30-8897-5BFD97C1B3D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CE9B819-80E5-4B45-8C98-52FC1F2AE32C}"/>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DC630A3-D851-4156-8089-8C6AFAFBF6A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B325E99-D03D-42B3-B566-1016BE0E1E6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3F1664A-6FF8-4929-843E-0CA4256DD1F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42583BA-4C18-45B8-83E0-04753004BE6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2BA6BEB-E8CB-4B27-9812-7B49698A17B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25E67AE-6486-4773-857E-BB3F065CFFEA}"/>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29D3E90-FC3E-4A18-AD03-F550B92BD97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4A1665A-2414-4F36-8F50-AC15BC5A439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7120209-DFFF-4AAE-B10D-8026F7F61B6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9A50A5A-9600-4D0E-B5F8-DE9E58A2B5C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C064898-B58D-427D-8A52-29ADCEC74B2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B3DC44C-9399-4F0D-BFF1-7260E841C23F}"/>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ED697FF-7F45-4EE1-A844-67A2626D48F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9860C10-713B-4CF2-A7B4-D7F5252F7415}"/>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A6D078A-4A5B-4F57-9532-21898C8C16B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43CFDE5-28C2-47C6-B885-375506A3D50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DA876EE-1077-4443-859F-6ACD9827D68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4989FD1-D7A7-485C-A99C-7C0F03B3119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4922EB0-D280-4C9D-8D8D-B44D65A16568}"/>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昨年度より数値が上昇し、老朽化が進行した。ただし、類似団体平均を下回る水準である。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主要な公共施設である事業用資産・建物とインフラ資産・工作物について、一般会計等では、それぞれ、</a:t>
          </a:r>
          <a:r>
            <a:rPr kumimoji="1" lang="en-US" altLang="ja-JP" sz="1100">
              <a:solidFill>
                <a:schemeClr val="tx1"/>
              </a:solidFill>
              <a:latin typeface="ＭＳ Ｐゴシック" panose="020B0600070205080204" pitchFamily="50" charset="-128"/>
              <a:ea typeface="ＭＳ Ｐゴシック" panose="020B0600070205080204" pitchFamily="50" charset="-128"/>
            </a:rPr>
            <a:t>64.8</a:t>
          </a:r>
          <a:r>
            <a:rPr kumimoji="1" lang="ja-JP" altLang="en-US" sz="1100">
              <a:solidFill>
                <a:schemeClr val="tx1"/>
              </a:solidFill>
              <a:latin typeface="ＭＳ Ｐゴシック" panose="020B0600070205080204" pitchFamily="50" charset="-128"/>
              <a:ea typeface="ＭＳ Ｐゴシック" panose="020B0600070205080204" pitchFamily="50" charset="-128"/>
            </a:rPr>
            <a:t>％と</a:t>
          </a:r>
          <a:r>
            <a:rPr kumimoji="1" lang="en-US" altLang="ja-JP" sz="1100">
              <a:solidFill>
                <a:schemeClr val="tx1"/>
              </a:solidFill>
              <a:latin typeface="ＭＳ Ｐゴシック" panose="020B0600070205080204" pitchFamily="50" charset="-128"/>
              <a:ea typeface="ＭＳ Ｐゴシック" panose="020B0600070205080204" pitchFamily="50" charset="-128"/>
            </a:rPr>
            <a:t>63.6</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％となり、共に老朽化が進行している。一方で、全体会計では、</a:t>
          </a:r>
          <a:r>
            <a:rPr kumimoji="1" lang="en-US" altLang="ja-JP" sz="1100">
              <a:solidFill>
                <a:schemeClr val="tx1"/>
              </a:solidFill>
              <a:latin typeface="ＭＳ Ｐゴシック" panose="020B0600070205080204" pitchFamily="50" charset="-128"/>
              <a:ea typeface="ＭＳ Ｐゴシック" panose="020B0600070205080204" pitchFamily="50" charset="-128"/>
            </a:rPr>
            <a:t>64.8</a:t>
          </a:r>
          <a:r>
            <a:rPr kumimoji="1" lang="ja-JP" altLang="en-US" sz="1100">
              <a:solidFill>
                <a:schemeClr val="tx1"/>
              </a:solidFill>
              <a:latin typeface="ＭＳ Ｐゴシック" panose="020B0600070205080204" pitchFamily="50" charset="-128"/>
              <a:ea typeface="ＭＳ Ｐゴシック" panose="020B0600070205080204" pitchFamily="50" charset="-128"/>
            </a:rPr>
            <a:t>％と</a:t>
          </a:r>
          <a:r>
            <a:rPr kumimoji="1" lang="en-US" altLang="ja-JP" sz="1100">
              <a:solidFill>
                <a:schemeClr val="tx1"/>
              </a:solidFill>
              <a:latin typeface="ＭＳ Ｐゴシック" panose="020B0600070205080204" pitchFamily="50" charset="-128"/>
              <a:ea typeface="ＭＳ Ｐゴシック" panose="020B0600070205080204" pitchFamily="50" charset="-128"/>
            </a:rPr>
            <a:t>55.8</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となっており、特別会計等のインフラ資産・工作物は、比較的新しいといえる。</a:t>
          </a: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61B8DCC-44F4-4997-AD4C-748721A51C01}"/>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5DEAEAD-8F7C-4F68-8BA8-3AB02156BAF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A5AD8CA-20B9-43E0-B1B5-3E34D8AE22CA}"/>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35ABB04-F66A-4729-897C-6F4E1396E75E}"/>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86519DAD-E7B3-490A-B358-F6C2CC7C2802}"/>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CA2B9802-40E4-4C89-81B3-573E9290B9C4}"/>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3FF3801-A44A-40C1-B680-4A5CF5992632}"/>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AF180CE-F74B-4223-AE53-0CFDEDF48B25}"/>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F6154E6-6004-41F7-BE5C-3E3B0CAEBBE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B561DFF-9EDD-42D8-B738-26ED0D92D0FF}"/>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34CE0D2-FF70-4AE6-AFFC-F108CD033317}"/>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6B01BB5-00F5-4D59-A03A-3C2D43AED10C}"/>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8D11AD7-ED7B-4234-96FB-521295D33813}"/>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F11CAC1D-15E4-442F-82E6-37137986C804}"/>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C5E25E0F-FB43-47A2-A31D-F6CB4C00320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8B094B8-ABC3-4BD4-BE00-3FC02D52CB71}"/>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0FE86CB-622F-46D2-942A-BD9FEC66583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948D992-AF46-42AD-BD6C-3EAB62CAC82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64872E38-1342-4126-AF4C-B7F5E762751D}"/>
            </a:ext>
          </a:extLst>
        </xdr:cNvPr>
        <xdr:cNvCxnSpPr/>
      </xdr:nvCxnSpPr>
      <xdr:spPr>
        <a:xfrm flipV="1">
          <a:off x="4206240" y="525916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C6AD954D-DC5C-444C-96A8-B9EB90EF6DBF}"/>
            </a:ext>
          </a:extLst>
        </xdr:cNvPr>
        <xdr:cNvSpPr txBox="1"/>
      </xdr:nvSpPr>
      <xdr:spPr>
        <a:xfrm>
          <a:off x="4258945" y="662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6B574F30-868C-4144-9505-94E0457F9792}"/>
            </a:ext>
          </a:extLst>
        </xdr:cNvPr>
        <xdr:cNvCxnSpPr/>
      </xdr:nvCxnSpPr>
      <xdr:spPr>
        <a:xfrm>
          <a:off x="4119245" y="66227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7BCCC43E-4EB3-4910-BA24-BB46CCC85FDC}"/>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3C75E1B1-97E0-4A4D-8546-8D6A3F6578CC}"/>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B1B1AC5B-C86D-4287-B47B-5AB46C5ED260}"/>
            </a:ext>
          </a:extLst>
        </xdr:cNvPr>
        <xdr:cNvSpPr txBox="1"/>
      </xdr:nvSpPr>
      <xdr:spPr>
        <a:xfrm>
          <a:off x="4258945" y="593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6F6934FA-9D1C-47DC-BE26-49E465C76779}"/>
            </a:ext>
          </a:extLst>
        </xdr:cNvPr>
        <xdr:cNvSpPr/>
      </xdr:nvSpPr>
      <xdr:spPr>
        <a:xfrm>
          <a:off x="4157345" y="5961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F5BE9B84-739A-49F7-90C6-59C7D31EC167}"/>
            </a:ext>
          </a:extLst>
        </xdr:cNvPr>
        <xdr:cNvSpPr/>
      </xdr:nvSpPr>
      <xdr:spPr>
        <a:xfrm>
          <a:off x="3537585" y="59240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A7B7E10D-00F8-41B4-AE1E-1A22F1B79F7D}"/>
            </a:ext>
          </a:extLst>
        </xdr:cNvPr>
        <xdr:cNvSpPr/>
      </xdr:nvSpPr>
      <xdr:spPr>
        <a:xfrm>
          <a:off x="2867025" y="58747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890B6404-1082-47BD-8701-483598CCCCE0}"/>
            </a:ext>
          </a:extLst>
        </xdr:cNvPr>
        <xdr:cNvSpPr/>
      </xdr:nvSpPr>
      <xdr:spPr>
        <a:xfrm>
          <a:off x="2196465" y="5809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A43FC3B8-210F-4F36-8B1C-5E514C8C5FDF}"/>
            </a:ext>
          </a:extLst>
        </xdr:cNvPr>
        <xdr:cNvSpPr/>
      </xdr:nvSpPr>
      <xdr:spPr>
        <a:xfrm>
          <a:off x="1525905" y="5776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2D45198-F3F4-4A88-BD49-E11BAC5CF25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2B6FF7C-522C-447A-8BFA-6006D563023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8D255E7-9F6B-41F6-B406-C60F37F9AAE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E15C65B-4424-4F46-8FF5-FA647EAF24D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D7E73E9-08BD-4DE7-A2F1-74574A6C055B}"/>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35832</xdr:rowOff>
    </xdr:from>
    <xdr:to>
      <xdr:col>23</xdr:col>
      <xdr:colOff>136525</xdr:colOff>
      <xdr:row>30</xdr:row>
      <xdr:rowOff>137432</xdr:rowOff>
    </xdr:to>
    <xdr:sp macro="" textlink="">
      <xdr:nvSpPr>
        <xdr:cNvPr id="83" name="楕円 82">
          <a:extLst>
            <a:ext uri="{FF2B5EF4-FFF2-40B4-BE49-F238E27FC236}">
              <a16:creationId xmlns:a16="http://schemas.microsoft.com/office/drawing/2014/main" id="{74562A5E-6B2B-4099-9588-3F83EFC6D281}"/>
            </a:ext>
          </a:extLst>
        </xdr:cNvPr>
        <xdr:cNvSpPr/>
      </xdr:nvSpPr>
      <xdr:spPr>
        <a:xfrm>
          <a:off x="4157345" y="583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58709</xdr:rowOff>
    </xdr:from>
    <xdr:ext cx="405111" cy="259045"/>
    <xdr:sp macro="" textlink="">
      <xdr:nvSpPr>
        <xdr:cNvPr id="84" name="有形固定資産減価償却率該当値テキスト">
          <a:extLst>
            <a:ext uri="{FF2B5EF4-FFF2-40B4-BE49-F238E27FC236}">
              <a16:creationId xmlns:a16="http://schemas.microsoft.com/office/drawing/2014/main" id="{1F5CF35A-387A-489A-A46F-2621BA69A761}"/>
            </a:ext>
          </a:extLst>
        </xdr:cNvPr>
        <xdr:cNvSpPr txBox="1"/>
      </xdr:nvSpPr>
      <xdr:spPr>
        <a:xfrm>
          <a:off x="4258945" y="568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85" name="楕円 84">
          <a:extLst>
            <a:ext uri="{FF2B5EF4-FFF2-40B4-BE49-F238E27FC236}">
              <a16:creationId xmlns:a16="http://schemas.microsoft.com/office/drawing/2014/main" id="{FDF0D2DF-F627-41AF-8401-F6E730156938}"/>
            </a:ext>
          </a:extLst>
        </xdr:cNvPr>
        <xdr:cNvSpPr/>
      </xdr:nvSpPr>
      <xdr:spPr>
        <a:xfrm>
          <a:off x="3537585" y="5800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52705</xdr:rowOff>
    </xdr:from>
    <xdr:to>
      <xdr:col>23</xdr:col>
      <xdr:colOff>85725</xdr:colOff>
      <xdr:row>30</xdr:row>
      <xdr:rowOff>86632</xdr:rowOff>
    </xdr:to>
    <xdr:cxnSp macro="">
      <xdr:nvCxnSpPr>
        <xdr:cNvPr id="86" name="直線コネクタ 85">
          <a:extLst>
            <a:ext uri="{FF2B5EF4-FFF2-40B4-BE49-F238E27FC236}">
              <a16:creationId xmlns:a16="http://schemas.microsoft.com/office/drawing/2014/main" id="{1ABB9D0C-7A58-4AB4-8B58-AD4C8411D64A}"/>
            </a:ext>
          </a:extLst>
        </xdr:cNvPr>
        <xdr:cNvCxnSpPr/>
      </xdr:nvCxnSpPr>
      <xdr:spPr>
        <a:xfrm>
          <a:off x="3588385" y="5851525"/>
          <a:ext cx="6197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120922</xdr:rowOff>
    </xdr:from>
    <xdr:to>
      <xdr:col>15</xdr:col>
      <xdr:colOff>187325</xdr:colOff>
      <xdr:row>30</xdr:row>
      <xdr:rowOff>51072</xdr:rowOff>
    </xdr:to>
    <xdr:sp macro="" textlink="">
      <xdr:nvSpPr>
        <xdr:cNvPr id="87" name="楕円 86">
          <a:extLst>
            <a:ext uri="{FF2B5EF4-FFF2-40B4-BE49-F238E27FC236}">
              <a16:creationId xmlns:a16="http://schemas.microsoft.com/office/drawing/2014/main" id="{250F0EB4-2417-44DE-8527-56FE5E48E744}"/>
            </a:ext>
          </a:extLst>
        </xdr:cNvPr>
        <xdr:cNvSpPr/>
      </xdr:nvSpPr>
      <xdr:spPr>
        <a:xfrm>
          <a:off x="2867025" y="5752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272</xdr:rowOff>
    </xdr:from>
    <xdr:to>
      <xdr:col>19</xdr:col>
      <xdr:colOff>136525</xdr:colOff>
      <xdr:row>30</xdr:row>
      <xdr:rowOff>52705</xdr:rowOff>
    </xdr:to>
    <xdr:cxnSp macro="">
      <xdr:nvCxnSpPr>
        <xdr:cNvPr id="88" name="直線コネクタ 87">
          <a:extLst>
            <a:ext uri="{FF2B5EF4-FFF2-40B4-BE49-F238E27FC236}">
              <a16:creationId xmlns:a16="http://schemas.microsoft.com/office/drawing/2014/main" id="{59846FFC-1DA1-4095-8D47-94586CAEAACD}"/>
            </a:ext>
          </a:extLst>
        </xdr:cNvPr>
        <xdr:cNvCxnSpPr/>
      </xdr:nvCxnSpPr>
      <xdr:spPr>
        <a:xfrm>
          <a:off x="2917825" y="5799092"/>
          <a:ext cx="6705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120922</xdr:rowOff>
    </xdr:from>
    <xdr:to>
      <xdr:col>11</xdr:col>
      <xdr:colOff>187325</xdr:colOff>
      <xdr:row>30</xdr:row>
      <xdr:rowOff>51072</xdr:rowOff>
    </xdr:to>
    <xdr:sp macro="" textlink="">
      <xdr:nvSpPr>
        <xdr:cNvPr id="89" name="楕円 88">
          <a:extLst>
            <a:ext uri="{FF2B5EF4-FFF2-40B4-BE49-F238E27FC236}">
              <a16:creationId xmlns:a16="http://schemas.microsoft.com/office/drawing/2014/main" id="{AF823275-0E0A-4745-9E3D-0EF83A64E99A}"/>
            </a:ext>
          </a:extLst>
        </xdr:cNvPr>
        <xdr:cNvSpPr/>
      </xdr:nvSpPr>
      <xdr:spPr>
        <a:xfrm>
          <a:off x="2196465" y="5752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272</xdr:rowOff>
    </xdr:from>
    <xdr:to>
      <xdr:col>15</xdr:col>
      <xdr:colOff>136525</xdr:colOff>
      <xdr:row>30</xdr:row>
      <xdr:rowOff>272</xdr:rowOff>
    </xdr:to>
    <xdr:cxnSp macro="">
      <xdr:nvCxnSpPr>
        <xdr:cNvPr id="90" name="直線コネクタ 89">
          <a:extLst>
            <a:ext uri="{FF2B5EF4-FFF2-40B4-BE49-F238E27FC236}">
              <a16:creationId xmlns:a16="http://schemas.microsoft.com/office/drawing/2014/main" id="{8DC7A73D-3BFE-4B51-97BC-7E24E01B140F}"/>
            </a:ext>
          </a:extLst>
        </xdr:cNvPr>
        <xdr:cNvCxnSpPr/>
      </xdr:nvCxnSpPr>
      <xdr:spPr>
        <a:xfrm>
          <a:off x="2247265" y="5799092"/>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1" name="n_1aveValue有形固定資産減価償却率">
          <a:extLst>
            <a:ext uri="{FF2B5EF4-FFF2-40B4-BE49-F238E27FC236}">
              <a16:creationId xmlns:a16="http://schemas.microsoft.com/office/drawing/2014/main" id="{409440B8-DDA5-4CB9-812D-B0820CE1E2B2}"/>
            </a:ext>
          </a:extLst>
        </xdr:cNvPr>
        <xdr:cNvSpPr txBox="1"/>
      </xdr:nvSpPr>
      <xdr:spPr>
        <a:xfrm>
          <a:off x="3395989" y="601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2" name="n_2aveValue有形固定資産減価償却率">
          <a:extLst>
            <a:ext uri="{FF2B5EF4-FFF2-40B4-BE49-F238E27FC236}">
              <a16:creationId xmlns:a16="http://schemas.microsoft.com/office/drawing/2014/main" id="{4E282561-ED87-490C-A5FD-8D58C855A8DC}"/>
            </a:ext>
          </a:extLst>
        </xdr:cNvPr>
        <xdr:cNvSpPr txBox="1"/>
      </xdr:nvSpPr>
      <xdr:spPr>
        <a:xfrm>
          <a:off x="2738129" y="5967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3" name="n_3aveValue有形固定資産減価償却率">
          <a:extLst>
            <a:ext uri="{FF2B5EF4-FFF2-40B4-BE49-F238E27FC236}">
              <a16:creationId xmlns:a16="http://schemas.microsoft.com/office/drawing/2014/main" id="{AD2CA89B-8A59-4FB5-9B77-42999EF025DD}"/>
            </a:ext>
          </a:extLst>
        </xdr:cNvPr>
        <xdr:cNvSpPr txBox="1"/>
      </xdr:nvSpPr>
      <xdr:spPr>
        <a:xfrm>
          <a:off x="2067569" y="590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4" name="n_4aveValue有形固定資産減価償却率">
          <a:extLst>
            <a:ext uri="{FF2B5EF4-FFF2-40B4-BE49-F238E27FC236}">
              <a16:creationId xmlns:a16="http://schemas.microsoft.com/office/drawing/2014/main" id="{370F8F4C-C555-42B3-8E03-6FDD772615BC}"/>
            </a:ext>
          </a:extLst>
        </xdr:cNvPr>
        <xdr:cNvSpPr txBox="1"/>
      </xdr:nvSpPr>
      <xdr:spPr>
        <a:xfrm>
          <a:off x="1397009" y="555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120032</xdr:rowOff>
    </xdr:from>
    <xdr:ext cx="405111" cy="259045"/>
    <xdr:sp macro="" textlink="">
      <xdr:nvSpPr>
        <xdr:cNvPr id="95" name="n_1mainValue有形固定資産減価償却率">
          <a:extLst>
            <a:ext uri="{FF2B5EF4-FFF2-40B4-BE49-F238E27FC236}">
              <a16:creationId xmlns:a16="http://schemas.microsoft.com/office/drawing/2014/main" id="{03C2B2B1-7273-4DA2-921C-553A28704BC0}"/>
            </a:ext>
          </a:extLst>
        </xdr:cNvPr>
        <xdr:cNvSpPr txBox="1"/>
      </xdr:nvSpPr>
      <xdr:spPr>
        <a:xfrm>
          <a:off x="339598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67599</xdr:rowOff>
    </xdr:from>
    <xdr:ext cx="405111" cy="259045"/>
    <xdr:sp macro="" textlink="">
      <xdr:nvSpPr>
        <xdr:cNvPr id="96" name="n_2mainValue有形固定資産減価償却率">
          <a:extLst>
            <a:ext uri="{FF2B5EF4-FFF2-40B4-BE49-F238E27FC236}">
              <a16:creationId xmlns:a16="http://schemas.microsoft.com/office/drawing/2014/main" id="{E8123C99-57A6-4428-B9CC-9BF026EB88EE}"/>
            </a:ext>
          </a:extLst>
        </xdr:cNvPr>
        <xdr:cNvSpPr txBox="1"/>
      </xdr:nvSpPr>
      <xdr:spPr>
        <a:xfrm>
          <a:off x="2738129" y="553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67599</xdr:rowOff>
    </xdr:from>
    <xdr:ext cx="405111" cy="259045"/>
    <xdr:sp macro="" textlink="">
      <xdr:nvSpPr>
        <xdr:cNvPr id="97" name="n_3mainValue有形固定資産減価償却率">
          <a:extLst>
            <a:ext uri="{FF2B5EF4-FFF2-40B4-BE49-F238E27FC236}">
              <a16:creationId xmlns:a16="http://schemas.microsoft.com/office/drawing/2014/main" id="{4E358248-8226-4B4A-869B-950D6DDA8155}"/>
            </a:ext>
          </a:extLst>
        </xdr:cNvPr>
        <xdr:cNvSpPr txBox="1"/>
      </xdr:nvSpPr>
      <xdr:spPr>
        <a:xfrm>
          <a:off x="2067569" y="553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03B00B60-C5D7-4818-BCB6-15D990967EF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026FA7ED-0AF1-499D-8495-4B5A9012E60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a:extLst>
            <a:ext uri="{FF2B5EF4-FFF2-40B4-BE49-F238E27FC236}">
              <a16:creationId xmlns:a16="http://schemas.microsoft.com/office/drawing/2014/main" id="{0AC79B73-B2EF-41C2-A3B9-52BF3BBAC5A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FFE0D13D-5CBC-4ED8-A234-6750EFEBDBEA}"/>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255C9560-9CF3-489A-86EF-CA1C32AF1B1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089CB4C3-9B67-476F-9958-9055814D71C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C7AD7292-8A65-468E-A8A3-3535B42A978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876F1C5C-0C17-4670-8270-07EC6381B3E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799EA9AE-47BA-4961-915F-F66702AD5F8C}"/>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771A3044-84FE-43E2-95E8-9C6CED7B261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48DAC663-7C17-41C2-9245-720CE971AC2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5BBF7F1D-542E-4519-AEC5-45C6708555B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83347570-B3EF-45C6-A0CB-622667A0C89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連結会計における負債合計が、令和５年度（約</a:t>
          </a:r>
          <a:r>
            <a:rPr kumimoji="1" lang="en-US" altLang="ja-JP" sz="1100">
              <a:solidFill>
                <a:schemeClr val="tx1"/>
              </a:solidFill>
              <a:latin typeface="ＭＳ Ｐゴシック" panose="020B0600070205080204" pitchFamily="50" charset="-128"/>
              <a:ea typeface="ＭＳ Ｐゴシック" panose="020B0600070205080204" pitchFamily="50" charset="-128"/>
            </a:rPr>
            <a:t>547.1</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億円）から令和６年度（約</a:t>
          </a:r>
          <a:r>
            <a:rPr kumimoji="1" lang="en-US" altLang="ja-JP" sz="1100">
              <a:solidFill>
                <a:schemeClr val="tx1"/>
              </a:solidFill>
              <a:latin typeface="ＭＳ Ｐゴシック" panose="020B0600070205080204" pitchFamily="50" charset="-128"/>
              <a:ea typeface="ＭＳ Ｐゴシック" panose="020B0600070205080204" pitchFamily="50" charset="-128"/>
            </a:rPr>
            <a:t>547.0</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億円）は減少した。一方、地方債等（１年内償還予定地方債等を含む）は、約</a:t>
          </a:r>
          <a:r>
            <a:rPr kumimoji="1" lang="en-US" altLang="ja-JP" sz="1100">
              <a:solidFill>
                <a:schemeClr val="tx1"/>
              </a:solidFill>
              <a:latin typeface="ＭＳ Ｐゴシック" panose="020B0600070205080204" pitchFamily="50" charset="-128"/>
              <a:ea typeface="ＭＳ Ｐゴシック" panose="020B0600070205080204" pitchFamily="50" charset="-128"/>
            </a:rPr>
            <a:t>371.5</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億円から約</a:t>
          </a:r>
          <a:r>
            <a:rPr kumimoji="1" lang="en-US" altLang="ja-JP" sz="1100">
              <a:solidFill>
                <a:schemeClr val="tx1"/>
              </a:solidFill>
              <a:latin typeface="ＭＳ Ｐゴシック" panose="020B0600070205080204" pitchFamily="50" charset="-128"/>
              <a:ea typeface="ＭＳ Ｐゴシック" panose="020B0600070205080204" pitchFamily="50" charset="-128"/>
            </a:rPr>
            <a:t>374.5</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億円へ約</a:t>
          </a:r>
          <a:r>
            <a:rPr kumimoji="1" lang="en-US" altLang="ja-JP" sz="1100">
              <a:solidFill>
                <a:schemeClr val="tx1"/>
              </a:solidFill>
              <a:latin typeface="ＭＳ Ｐゴシック" panose="020B0600070205080204" pitchFamily="50" charset="-128"/>
              <a:ea typeface="ＭＳ Ｐゴシック" panose="020B0600070205080204" pitchFamily="50" charset="-128"/>
            </a:rPr>
            <a:t>3.0</a:t>
          </a:r>
          <a:r>
            <a:rPr kumimoji="1" lang="ja-JP" altLang="en-US" sz="1100">
              <a:solidFill>
                <a:schemeClr val="tx1"/>
              </a:solidFill>
              <a:latin typeface="ＭＳ Ｐゴシック" panose="020B0600070205080204" pitchFamily="50" charset="-128"/>
              <a:ea typeface="ＭＳ Ｐゴシック" panose="020B0600070205080204" pitchFamily="50" charset="-128"/>
            </a:rPr>
            <a:t>億円増加した。</a:t>
          </a: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本年度も類似団体と比較して低く、債務の返済能力が高く、財政的に健全であると判断される。将来世代への負担は、類似団体より低いといえる。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a16="http://schemas.microsoft.com/office/drawing/2014/main" id="{D2E9FF4D-697B-44D4-BBA9-45D5537E69B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419A4F3D-A35D-420F-904F-D5E805D261E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a16="http://schemas.microsoft.com/office/drawing/2014/main" id="{7FE442F3-8B35-4115-84ED-148060AA08A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4" name="直線コネクタ 113">
          <a:extLst>
            <a:ext uri="{FF2B5EF4-FFF2-40B4-BE49-F238E27FC236}">
              <a16:creationId xmlns:a16="http://schemas.microsoft.com/office/drawing/2014/main" id="{3B018E8B-8CAE-41EB-BE0A-E6430342905E}"/>
            </a:ext>
          </a:extLst>
        </xdr:cNvPr>
        <xdr:cNvCxnSpPr/>
      </xdr:nvCxnSpPr>
      <xdr:spPr>
        <a:xfrm>
          <a:off x="9971405" y="670687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5" name="テキスト ボックス 114">
          <a:extLst>
            <a:ext uri="{FF2B5EF4-FFF2-40B4-BE49-F238E27FC236}">
              <a16:creationId xmlns:a16="http://schemas.microsoft.com/office/drawing/2014/main" id="{03BF9A69-6B47-4413-8A76-3574E86D14C0}"/>
            </a:ext>
          </a:extLst>
        </xdr:cNvPr>
        <xdr:cNvSpPr txBox="1"/>
      </xdr:nvSpPr>
      <xdr:spPr>
        <a:xfrm>
          <a:off x="9486041" y="661687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6" name="直線コネクタ 115">
          <a:extLst>
            <a:ext uri="{FF2B5EF4-FFF2-40B4-BE49-F238E27FC236}">
              <a16:creationId xmlns:a16="http://schemas.microsoft.com/office/drawing/2014/main" id="{2A1C2459-EFE9-4ECA-85CD-E9D9AEFE5F83}"/>
            </a:ext>
          </a:extLst>
        </xdr:cNvPr>
        <xdr:cNvCxnSpPr/>
      </xdr:nvCxnSpPr>
      <xdr:spPr>
        <a:xfrm>
          <a:off x="9971405" y="64446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17" name="テキスト ボックス 116">
          <a:extLst>
            <a:ext uri="{FF2B5EF4-FFF2-40B4-BE49-F238E27FC236}">
              <a16:creationId xmlns:a16="http://schemas.microsoft.com/office/drawing/2014/main" id="{78913E8D-80C6-49BC-B8BC-EE8677F0015B}"/>
            </a:ext>
          </a:extLst>
        </xdr:cNvPr>
        <xdr:cNvSpPr txBox="1"/>
      </xdr:nvSpPr>
      <xdr:spPr>
        <a:xfrm>
          <a:off x="9486041" y="63508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18" name="直線コネクタ 117">
          <a:extLst>
            <a:ext uri="{FF2B5EF4-FFF2-40B4-BE49-F238E27FC236}">
              <a16:creationId xmlns:a16="http://schemas.microsoft.com/office/drawing/2014/main" id="{032F9396-3C54-402B-BF26-7901A1097D97}"/>
            </a:ext>
          </a:extLst>
        </xdr:cNvPr>
        <xdr:cNvCxnSpPr/>
      </xdr:nvCxnSpPr>
      <xdr:spPr>
        <a:xfrm>
          <a:off x="9971405" y="61785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19" name="テキスト ボックス 118">
          <a:extLst>
            <a:ext uri="{FF2B5EF4-FFF2-40B4-BE49-F238E27FC236}">
              <a16:creationId xmlns:a16="http://schemas.microsoft.com/office/drawing/2014/main" id="{6882C267-F370-41C8-B3A5-64BA59D4C858}"/>
            </a:ext>
          </a:extLst>
        </xdr:cNvPr>
        <xdr:cNvSpPr txBox="1"/>
      </xdr:nvSpPr>
      <xdr:spPr>
        <a:xfrm>
          <a:off x="9542936" y="608855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0" name="直線コネクタ 119">
          <a:extLst>
            <a:ext uri="{FF2B5EF4-FFF2-40B4-BE49-F238E27FC236}">
              <a16:creationId xmlns:a16="http://schemas.microsoft.com/office/drawing/2014/main" id="{3B86F96E-E641-4EEF-A43B-E204F0EA5F4A}"/>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1" name="テキスト ボックス 120">
          <a:extLst>
            <a:ext uri="{FF2B5EF4-FFF2-40B4-BE49-F238E27FC236}">
              <a16:creationId xmlns:a16="http://schemas.microsoft.com/office/drawing/2014/main" id="{99C97903-8F88-48A7-B959-1E842CAAB54D}"/>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2" name="直線コネクタ 121">
          <a:extLst>
            <a:ext uri="{FF2B5EF4-FFF2-40B4-BE49-F238E27FC236}">
              <a16:creationId xmlns:a16="http://schemas.microsoft.com/office/drawing/2014/main" id="{349C8DB1-9AA0-4C80-AB4F-15761D925A16}"/>
            </a:ext>
          </a:extLst>
        </xdr:cNvPr>
        <xdr:cNvCxnSpPr/>
      </xdr:nvCxnSpPr>
      <xdr:spPr>
        <a:xfrm>
          <a:off x="9971405" y="56502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3" name="テキスト ボックス 122">
          <a:extLst>
            <a:ext uri="{FF2B5EF4-FFF2-40B4-BE49-F238E27FC236}">
              <a16:creationId xmlns:a16="http://schemas.microsoft.com/office/drawing/2014/main" id="{76C39D0D-CC72-4A13-B682-B52C99FDCDC6}"/>
            </a:ext>
          </a:extLst>
        </xdr:cNvPr>
        <xdr:cNvSpPr txBox="1"/>
      </xdr:nvSpPr>
      <xdr:spPr>
        <a:xfrm>
          <a:off x="9542936" y="55602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4" name="直線コネクタ 123">
          <a:extLst>
            <a:ext uri="{FF2B5EF4-FFF2-40B4-BE49-F238E27FC236}">
              <a16:creationId xmlns:a16="http://schemas.microsoft.com/office/drawing/2014/main" id="{C665600E-B62A-49A3-A9A2-F8C620BB230E}"/>
            </a:ext>
          </a:extLst>
        </xdr:cNvPr>
        <xdr:cNvCxnSpPr/>
      </xdr:nvCxnSpPr>
      <xdr:spPr>
        <a:xfrm>
          <a:off x="9971405" y="53879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5" name="テキスト ボックス 124">
          <a:extLst>
            <a:ext uri="{FF2B5EF4-FFF2-40B4-BE49-F238E27FC236}">
              <a16:creationId xmlns:a16="http://schemas.microsoft.com/office/drawing/2014/main" id="{42996109-E7FF-4E51-A16B-FB9304235251}"/>
            </a:ext>
          </a:extLst>
        </xdr:cNvPr>
        <xdr:cNvSpPr txBox="1"/>
      </xdr:nvSpPr>
      <xdr:spPr>
        <a:xfrm>
          <a:off x="9542936" y="52979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6" name="直線コネクタ 125">
          <a:extLst>
            <a:ext uri="{FF2B5EF4-FFF2-40B4-BE49-F238E27FC236}">
              <a16:creationId xmlns:a16="http://schemas.microsoft.com/office/drawing/2014/main" id="{74A5C951-EE64-47F4-8305-BF35B847AABC}"/>
            </a:ext>
          </a:extLst>
        </xdr:cNvPr>
        <xdr:cNvCxnSpPr/>
      </xdr:nvCxnSpPr>
      <xdr:spPr>
        <a:xfrm>
          <a:off x="9971405" y="512572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27" name="テキスト ボックス 126">
          <a:extLst>
            <a:ext uri="{FF2B5EF4-FFF2-40B4-BE49-F238E27FC236}">
              <a16:creationId xmlns:a16="http://schemas.microsoft.com/office/drawing/2014/main" id="{345D2FB8-EBA3-4FC6-B8E6-358C4957BF86}"/>
            </a:ext>
          </a:extLst>
        </xdr:cNvPr>
        <xdr:cNvSpPr txBox="1"/>
      </xdr:nvSpPr>
      <xdr:spPr>
        <a:xfrm>
          <a:off x="9645528" y="50319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8" name="直線コネクタ 127">
          <a:extLst>
            <a:ext uri="{FF2B5EF4-FFF2-40B4-BE49-F238E27FC236}">
              <a16:creationId xmlns:a16="http://schemas.microsoft.com/office/drawing/2014/main" id="{91F238F9-ED70-44B6-9395-A5FB205CDE6F}"/>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724DE29D-0985-4C18-819D-6F1467D9D01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0" name="直線コネクタ 129">
          <a:extLst>
            <a:ext uri="{FF2B5EF4-FFF2-40B4-BE49-F238E27FC236}">
              <a16:creationId xmlns:a16="http://schemas.microsoft.com/office/drawing/2014/main" id="{2109DC5F-D7F2-412A-93C4-077A95C8D460}"/>
            </a:ext>
          </a:extLst>
        </xdr:cNvPr>
        <xdr:cNvCxnSpPr/>
      </xdr:nvCxnSpPr>
      <xdr:spPr>
        <a:xfrm flipV="1">
          <a:off x="13027660" y="526413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1" name="債務償還比率最小値テキスト">
          <a:extLst>
            <a:ext uri="{FF2B5EF4-FFF2-40B4-BE49-F238E27FC236}">
              <a16:creationId xmlns:a16="http://schemas.microsoft.com/office/drawing/2014/main" id="{8CFA523C-9206-4901-A566-2BE46F0364D5}"/>
            </a:ext>
          </a:extLst>
        </xdr:cNvPr>
        <xdr:cNvSpPr txBox="1"/>
      </xdr:nvSpPr>
      <xdr:spPr>
        <a:xfrm>
          <a:off x="13080365" y="65793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2" name="直線コネクタ 131">
          <a:extLst>
            <a:ext uri="{FF2B5EF4-FFF2-40B4-BE49-F238E27FC236}">
              <a16:creationId xmlns:a16="http://schemas.microsoft.com/office/drawing/2014/main" id="{4E7B5897-802C-4F0B-AD86-35DDE3ADC406}"/>
            </a:ext>
          </a:extLst>
        </xdr:cNvPr>
        <xdr:cNvCxnSpPr/>
      </xdr:nvCxnSpPr>
      <xdr:spPr>
        <a:xfrm>
          <a:off x="12963525" y="6575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3" name="債務償還比率最大値テキスト">
          <a:extLst>
            <a:ext uri="{FF2B5EF4-FFF2-40B4-BE49-F238E27FC236}">
              <a16:creationId xmlns:a16="http://schemas.microsoft.com/office/drawing/2014/main" id="{4496238F-55E4-4EDE-B6D4-A95D453863E0}"/>
            </a:ext>
          </a:extLst>
        </xdr:cNvPr>
        <xdr:cNvSpPr txBox="1"/>
      </xdr:nvSpPr>
      <xdr:spPr>
        <a:xfrm>
          <a:off x="13080365" y="5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4" name="直線コネクタ 133">
          <a:extLst>
            <a:ext uri="{FF2B5EF4-FFF2-40B4-BE49-F238E27FC236}">
              <a16:creationId xmlns:a16="http://schemas.microsoft.com/office/drawing/2014/main" id="{CFDDB4FA-8F84-4170-81B9-5374D05F8309}"/>
            </a:ext>
          </a:extLst>
        </xdr:cNvPr>
        <xdr:cNvCxnSpPr/>
      </xdr:nvCxnSpPr>
      <xdr:spPr>
        <a:xfrm>
          <a:off x="12963525" y="526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35" name="債務償還比率平均値テキスト">
          <a:extLst>
            <a:ext uri="{FF2B5EF4-FFF2-40B4-BE49-F238E27FC236}">
              <a16:creationId xmlns:a16="http://schemas.microsoft.com/office/drawing/2014/main" id="{C2A46ED6-779D-4E25-B60E-027D7FDA03B8}"/>
            </a:ext>
          </a:extLst>
        </xdr:cNvPr>
        <xdr:cNvSpPr txBox="1"/>
      </xdr:nvSpPr>
      <xdr:spPr>
        <a:xfrm>
          <a:off x="13080365" y="5787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6" name="フローチャート: 判断 135">
          <a:extLst>
            <a:ext uri="{FF2B5EF4-FFF2-40B4-BE49-F238E27FC236}">
              <a16:creationId xmlns:a16="http://schemas.microsoft.com/office/drawing/2014/main" id="{F5F9C2E5-9262-45B4-A070-EA7F4ED1AFB9}"/>
            </a:ext>
          </a:extLst>
        </xdr:cNvPr>
        <xdr:cNvSpPr/>
      </xdr:nvSpPr>
      <xdr:spPr>
        <a:xfrm>
          <a:off x="13001625" y="58053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37" name="フローチャート: 判断 136">
          <a:extLst>
            <a:ext uri="{FF2B5EF4-FFF2-40B4-BE49-F238E27FC236}">
              <a16:creationId xmlns:a16="http://schemas.microsoft.com/office/drawing/2014/main" id="{85358B1F-3C50-415B-837E-877C533F5F5F}"/>
            </a:ext>
          </a:extLst>
        </xdr:cNvPr>
        <xdr:cNvSpPr/>
      </xdr:nvSpPr>
      <xdr:spPr>
        <a:xfrm>
          <a:off x="12359005" y="5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38" name="フローチャート: 判断 137">
          <a:extLst>
            <a:ext uri="{FF2B5EF4-FFF2-40B4-BE49-F238E27FC236}">
              <a16:creationId xmlns:a16="http://schemas.microsoft.com/office/drawing/2014/main" id="{79C960D8-2853-418D-8FD6-5AD16EAA0658}"/>
            </a:ext>
          </a:extLst>
        </xdr:cNvPr>
        <xdr:cNvSpPr/>
      </xdr:nvSpPr>
      <xdr:spPr>
        <a:xfrm>
          <a:off x="11688445" y="5794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39" name="フローチャート: 判断 138">
          <a:extLst>
            <a:ext uri="{FF2B5EF4-FFF2-40B4-BE49-F238E27FC236}">
              <a16:creationId xmlns:a16="http://schemas.microsoft.com/office/drawing/2014/main" id="{CBBA9D08-DE31-4FFE-8A0B-C29CE11D9B56}"/>
            </a:ext>
          </a:extLst>
        </xdr:cNvPr>
        <xdr:cNvSpPr/>
      </xdr:nvSpPr>
      <xdr:spPr>
        <a:xfrm>
          <a:off x="11017885" y="575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0" name="フローチャート: 判断 139">
          <a:extLst>
            <a:ext uri="{FF2B5EF4-FFF2-40B4-BE49-F238E27FC236}">
              <a16:creationId xmlns:a16="http://schemas.microsoft.com/office/drawing/2014/main" id="{D978BDA8-4A6B-4D7A-A4B3-CD3D7BEBAF68}"/>
            </a:ext>
          </a:extLst>
        </xdr:cNvPr>
        <xdr:cNvSpPr/>
      </xdr:nvSpPr>
      <xdr:spPr>
        <a:xfrm>
          <a:off x="10347325" y="5932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BF120E6-B11A-4E2E-A8B0-584487918A6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AE92BC6-4C45-4BE4-8397-ACC9CB4BC8A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C0A829D-6EE7-4E5B-A733-738E99BE545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4BFB0A1-3D90-44E2-B994-42365825D30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98285C9B-8AB4-4E67-A18C-BA119E091F0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96981</xdr:rowOff>
    </xdr:from>
    <xdr:to>
      <xdr:col>76</xdr:col>
      <xdr:colOff>73025</xdr:colOff>
      <xdr:row>30</xdr:row>
      <xdr:rowOff>27131</xdr:rowOff>
    </xdr:to>
    <xdr:sp macro="" textlink="">
      <xdr:nvSpPr>
        <xdr:cNvPr id="146" name="楕円 145">
          <a:extLst>
            <a:ext uri="{FF2B5EF4-FFF2-40B4-BE49-F238E27FC236}">
              <a16:creationId xmlns:a16="http://schemas.microsoft.com/office/drawing/2014/main" id="{58DFE149-8FEE-4025-984F-D6E1B54E86FC}"/>
            </a:ext>
          </a:extLst>
        </xdr:cNvPr>
        <xdr:cNvSpPr/>
      </xdr:nvSpPr>
      <xdr:spPr>
        <a:xfrm>
          <a:off x="13001625" y="57281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119858</xdr:rowOff>
    </xdr:from>
    <xdr:ext cx="469744" cy="259045"/>
    <xdr:sp macro="" textlink="">
      <xdr:nvSpPr>
        <xdr:cNvPr id="147" name="債務償還比率該当値テキスト">
          <a:extLst>
            <a:ext uri="{FF2B5EF4-FFF2-40B4-BE49-F238E27FC236}">
              <a16:creationId xmlns:a16="http://schemas.microsoft.com/office/drawing/2014/main" id="{E5E3CD3D-CFA9-450E-9780-37CE3D52432F}"/>
            </a:ext>
          </a:extLst>
        </xdr:cNvPr>
        <xdr:cNvSpPr txBox="1"/>
      </xdr:nvSpPr>
      <xdr:spPr>
        <a:xfrm>
          <a:off x="13080365" y="558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100489</xdr:rowOff>
    </xdr:from>
    <xdr:to>
      <xdr:col>72</xdr:col>
      <xdr:colOff>123825</xdr:colOff>
      <xdr:row>30</xdr:row>
      <xdr:rowOff>30639</xdr:rowOff>
    </xdr:to>
    <xdr:sp macro="" textlink="">
      <xdr:nvSpPr>
        <xdr:cNvPr id="148" name="楕円 147">
          <a:extLst>
            <a:ext uri="{FF2B5EF4-FFF2-40B4-BE49-F238E27FC236}">
              <a16:creationId xmlns:a16="http://schemas.microsoft.com/office/drawing/2014/main" id="{0DD8F7DC-EB0F-46D1-88A4-76564D0907D7}"/>
            </a:ext>
          </a:extLst>
        </xdr:cNvPr>
        <xdr:cNvSpPr/>
      </xdr:nvSpPr>
      <xdr:spPr>
        <a:xfrm>
          <a:off x="12359005" y="5731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147781</xdr:rowOff>
    </xdr:from>
    <xdr:to>
      <xdr:col>76</xdr:col>
      <xdr:colOff>22225</xdr:colOff>
      <xdr:row>29</xdr:row>
      <xdr:rowOff>151289</xdr:rowOff>
    </xdr:to>
    <xdr:cxnSp macro="">
      <xdr:nvCxnSpPr>
        <xdr:cNvPr id="149" name="直線コネクタ 148">
          <a:extLst>
            <a:ext uri="{FF2B5EF4-FFF2-40B4-BE49-F238E27FC236}">
              <a16:creationId xmlns:a16="http://schemas.microsoft.com/office/drawing/2014/main" id="{57B52046-42A3-4BA6-A496-C78A6CD3CD82}"/>
            </a:ext>
          </a:extLst>
        </xdr:cNvPr>
        <xdr:cNvCxnSpPr/>
      </xdr:nvCxnSpPr>
      <xdr:spPr>
        <a:xfrm flipV="1">
          <a:off x="12409805" y="5778961"/>
          <a:ext cx="619760" cy="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113308</xdr:rowOff>
    </xdr:from>
    <xdr:to>
      <xdr:col>68</xdr:col>
      <xdr:colOff>123825</xdr:colOff>
      <xdr:row>30</xdr:row>
      <xdr:rowOff>43458</xdr:rowOff>
    </xdr:to>
    <xdr:sp macro="" textlink="">
      <xdr:nvSpPr>
        <xdr:cNvPr id="150" name="楕円 149">
          <a:extLst>
            <a:ext uri="{FF2B5EF4-FFF2-40B4-BE49-F238E27FC236}">
              <a16:creationId xmlns:a16="http://schemas.microsoft.com/office/drawing/2014/main" id="{A5C1D062-DCEE-49A4-BB7C-0F8FC0EBD315}"/>
            </a:ext>
          </a:extLst>
        </xdr:cNvPr>
        <xdr:cNvSpPr/>
      </xdr:nvSpPr>
      <xdr:spPr>
        <a:xfrm>
          <a:off x="11688445" y="57444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151289</xdr:rowOff>
    </xdr:from>
    <xdr:to>
      <xdr:col>72</xdr:col>
      <xdr:colOff>73025</xdr:colOff>
      <xdr:row>29</xdr:row>
      <xdr:rowOff>164108</xdr:rowOff>
    </xdr:to>
    <xdr:cxnSp macro="">
      <xdr:nvCxnSpPr>
        <xdr:cNvPr id="151" name="直線コネクタ 150">
          <a:extLst>
            <a:ext uri="{FF2B5EF4-FFF2-40B4-BE49-F238E27FC236}">
              <a16:creationId xmlns:a16="http://schemas.microsoft.com/office/drawing/2014/main" id="{39244519-C0CF-4301-9F17-87322E250940}"/>
            </a:ext>
          </a:extLst>
        </xdr:cNvPr>
        <xdr:cNvCxnSpPr/>
      </xdr:nvCxnSpPr>
      <xdr:spPr>
        <a:xfrm flipV="1">
          <a:off x="11739245" y="5782469"/>
          <a:ext cx="670560" cy="1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57039</xdr:rowOff>
    </xdr:from>
    <xdr:to>
      <xdr:col>64</xdr:col>
      <xdr:colOff>123825</xdr:colOff>
      <xdr:row>29</xdr:row>
      <xdr:rowOff>158639</xdr:rowOff>
    </xdr:to>
    <xdr:sp macro="" textlink="">
      <xdr:nvSpPr>
        <xdr:cNvPr id="152" name="楕円 151">
          <a:extLst>
            <a:ext uri="{FF2B5EF4-FFF2-40B4-BE49-F238E27FC236}">
              <a16:creationId xmlns:a16="http://schemas.microsoft.com/office/drawing/2014/main" id="{B9FCF594-AFBA-423B-AD50-B102CAFF8FD2}"/>
            </a:ext>
          </a:extLst>
        </xdr:cNvPr>
        <xdr:cNvSpPr/>
      </xdr:nvSpPr>
      <xdr:spPr>
        <a:xfrm>
          <a:off x="11017885" y="568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107839</xdr:rowOff>
    </xdr:from>
    <xdr:to>
      <xdr:col>68</xdr:col>
      <xdr:colOff>73025</xdr:colOff>
      <xdr:row>29</xdr:row>
      <xdr:rowOff>164108</xdr:rowOff>
    </xdr:to>
    <xdr:cxnSp macro="">
      <xdr:nvCxnSpPr>
        <xdr:cNvPr id="153" name="直線コネクタ 152">
          <a:extLst>
            <a:ext uri="{FF2B5EF4-FFF2-40B4-BE49-F238E27FC236}">
              <a16:creationId xmlns:a16="http://schemas.microsoft.com/office/drawing/2014/main" id="{B6E64739-B3AE-41B7-86C6-11824A6A6CE1}"/>
            </a:ext>
          </a:extLst>
        </xdr:cNvPr>
        <xdr:cNvCxnSpPr/>
      </xdr:nvCxnSpPr>
      <xdr:spPr>
        <a:xfrm>
          <a:off x="11068685" y="5739019"/>
          <a:ext cx="670560" cy="5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64516</xdr:rowOff>
    </xdr:from>
    <xdr:to>
      <xdr:col>60</xdr:col>
      <xdr:colOff>123825</xdr:colOff>
      <xdr:row>30</xdr:row>
      <xdr:rowOff>166116</xdr:rowOff>
    </xdr:to>
    <xdr:sp macro="" textlink="">
      <xdr:nvSpPr>
        <xdr:cNvPr id="154" name="楕円 153">
          <a:extLst>
            <a:ext uri="{FF2B5EF4-FFF2-40B4-BE49-F238E27FC236}">
              <a16:creationId xmlns:a16="http://schemas.microsoft.com/office/drawing/2014/main" id="{3C88E6EA-3BD3-4EF8-B18C-4571252D47F2}"/>
            </a:ext>
          </a:extLst>
        </xdr:cNvPr>
        <xdr:cNvSpPr/>
      </xdr:nvSpPr>
      <xdr:spPr>
        <a:xfrm>
          <a:off x="10347325" y="586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107839</xdr:rowOff>
    </xdr:from>
    <xdr:to>
      <xdr:col>64</xdr:col>
      <xdr:colOff>73025</xdr:colOff>
      <xdr:row>30</xdr:row>
      <xdr:rowOff>115316</xdr:rowOff>
    </xdr:to>
    <xdr:cxnSp macro="">
      <xdr:nvCxnSpPr>
        <xdr:cNvPr id="155" name="直線コネクタ 154">
          <a:extLst>
            <a:ext uri="{FF2B5EF4-FFF2-40B4-BE49-F238E27FC236}">
              <a16:creationId xmlns:a16="http://schemas.microsoft.com/office/drawing/2014/main" id="{3CAABC2D-69AD-4F72-8B24-06737F06CDFE}"/>
            </a:ext>
          </a:extLst>
        </xdr:cNvPr>
        <xdr:cNvCxnSpPr/>
      </xdr:nvCxnSpPr>
      <xdr:spPr>
        <a:xfrm flipV="1">
          <a:off x="10398125" y="5739019"/>
          <a:ext cx="670560" cy="17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56" name="n_1aveValue債務償還比率">
          <a:extLst>
            <a:ext uri="{FF2B5EF4-FFF2-40B4-BE49-F238E27FC236}">
              <a16:creationId xmlns:a16="http://schemas.microsoft.com/office/drawing/2014/main" id="{3B924C05-7D63-4188-A4B7-AFDBD8A27F00}"/>
            </a:ext>
          </a:extLst>
        </xdr:cNvPr>
        <xdr:cNvSpPr txBox="1"/>
      </xdr:nvSpPr>
      <xdr:spPr>
        <a:xfrm>
          <a:off x="12185092" y="589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57" name="n_2aveValue債務償還比率">
          <a:extLst>
            <a:ext uri="{FF2B5EF4-FFF2-40B4-BE49-F238E27FC236}">
              <a16:creationId xmlns:a16="http://schemas.microsoft.com/office/drawing/2014/main" id="{C71C54DC-87D7-470F-A8C9-E41BDDBF8684}"/>
            </a:ext>
          </a:extLst>
        </xdr:cNvPr>
        <xdr:cNvSpPr txBox="1"/>
      </xdr:nvSpPr>
      <xdr:spPr>
        <a:xfrm>
          <a:off x="11527232" y="588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58" name="n_3aveValue債務償還比率">
          <a:extLst>
            <a:ext uri="{FF2B5EF4-FFF2-40B4-BE49-F238E27FC236}">
              <a16:creationId xmlns:a16="http://schemas.microsoft.com/office/drawing/2014/main" id="{0F00A518-18AB-452D-8B70-BD004559D1B8}"/>
            </a:ext>
          </a:extLst>
        </xdr:cNvPr>
        <xdr:cNvSpPr txBox="1"/>
      </xdr:nvSpPr>
      <xdr:spPr>
        <a:xfrm>
          <a:off x="10856672" y="584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59" name="n_4aveValue債務償還比率">
          <a:extLst>
            <a:ext uri="{FF2B5EF4-FFF2-40B4-BE49-F238E27FC236}">
              <a16:creationId xmlns:a16="http://schemas.microsoft.com/office/drawing/2014/main" id="{2A2FEA55-684B-4585-B43C-1CF46E334558}"/>
            </a:ext>
          </a:extLst>
        </xdr:cNvPr>
        <xdr:cNvSpPr txBox="1"/>
      </xdr:nvSpPr>
      <xdr:spPr>
        <a:xfrm>
          <a:off x="10186112" y="60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47166</xdr:rowOff>
    </xdr:from>
    <xdr:ext cx="469744" cy="259045"/>
    <xdr:sp macro="" textlink="">
      <xdr:nvSpPr>
        <xdr:cNvPr id="160" name="n_1mainValue債務償還比率">
          <a:extLst>
            <a:ext uri="{FF2B5EF4-FFF2-40B4-BE49-F238E27FC236}">
              <a16:creationId xmlns:a16="http://schemas.microsoft.com/office/drawing/2014/main" id="{CAFABD53-B745-48D5-801E-E89914A8633E}"/>
            </a:ext>
          </a:extLst>
        </xdr:cNvPr>
        <xdr:cNvSpPr txBox="1"/>
      </xdr:nvSpPr>
      <xdr:spPr>
        <a:xfrm>
          <a:off x="12185092" y="551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59985</xdr:rowOff>
    </xdr:from>
    <xdr:ext cx="469744" cy="259045"/>
    <xdr:sp macro="" textlink="">
      <xdr:nvSpPr>
        <xdr:cNvPr id="161" name="n_2mainValue債務償還比率">
          <a:extLst>
            <a:ext uri="{FF2B5EF4-FFF2-40B4-BE49-F238E27FC236}">
              <a16:creationId xmlns:a16="http://schemas.microsoft.com/office/drawing/2014/main" id="{DB049F3A-E263-4524-A87E-303B92B90BD1}"/>
            </a:ext>
          </a:extLst>
        </xdr:cNvPr>
        <xdr:cNvSpPr txBox="1"/>
      </xdr:nvSpPr>
      <xdr:spPr>
        <a:xfrm>
          <a:off x="11527232" y="55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3716</xdr:rowOff>
    </xdr:from>
    <xdr:ext cx="469744" cy="259045"/>
    <xdr:sp macro="" textlink="">
      <xdr:nvSpPr>
        <xdr:cNvPr id="162" name="n_3mainValue債務償還比率">
          <a:extLst>
            <a:ext uri="{FF2B5EF4-FFF2-40B4-BE49-F238E27FC236}">
              <a16:creationId xmlns:a16="http://schemas.microsoft.com/office/drawing/2014/main" id="{0EB38C47-1DAE-410B-851A-F7D58217BB3A}"/>
            </a:ext>
          </a:extLst>
        </xdr:cNvPr>
        <xdr:cNvSpPr txBox="1"/>
      </xdr:nvSpPr>
      <xdr:spPr>
        <a:xfrm>
          <a:off x="10856672" y="5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11193</xdr:rowOff>
    </xdr:from>
    <xdr:ext cx="469744" cy="259045"/>
    <xdr:sp macro="" textlink="">
      <xdr:nvSpPr>
        <xdr:cNvPr id="163" name="n_4mainValue債務償還比率">
          <a:extLst>
            <a:ext uri="{FF2B5EF4-FFF2-40B4-BE49-F238E27FC236}">
              <a16:creationId xmlns:a16="http://schemas.microsoft.com/office/drawing/2014/main" id="{AD8703D8-BF1C-4345-B407-036EE25CF341}"/>
            </a:ext>
          </a:extLst>
        </xdr:cNvPr>
        <xdr:cNvSpPr txBox="1"/>
      </xdr:nvSpPr>
      <xdr:spPr>
        <a:xfrm>
          <a:off x="10186112" y="564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AF2172BD-3600-46EF-B2E6-8A5ADF8AED9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E79BE780-32EB-4FFB-88B7-9D4DF5882AB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4F79F1A9-4011-4DAC-B7F3-1D6560CB4BFF}"/>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A62C0F37-2A66-428A-B7EA-8A1C88A4D1E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9BCAEE4E-4A71-41E0-B01B-9AE09A8D065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6E8E7440-EA8D-47C2-9FA7-A12C7F546C5E}"/>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7F5FC3-8542-458B-A935-9A6C994DD14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D1EA60-5E01-4C80-966D-FDE66294492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CB4037-4C80-4FB9-A897-D11D2FD50C4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016A18-6148-4130-B9A8-479C8F066ED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39B3B4-E0E2-438B-8CD1-1A6EE72C8FB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954226-09D6-4D75-9291-34229AD3793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58EDFE-CD51-4F34-ABD7-5812BA32564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84258D8-2295-4898-8F7D-AEBAB7272C4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2CF4AB8-B105-43BC-A528-F0EC4025092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B7CB5A-512A-40C7-867B-9AEF14585F2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03635B-C090-4AD5-A7FB-76E2DF7B370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E48C81-69EE-4183-8DD5-5F25C81C742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BD09F1-D56A-4616-892F-BCE38340142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15B97D-D469-42FB-8208-6FE658CD09A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3F2873-25A8-49EA-BA70-398007ECF75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0AEF74F-47C9-412B-9957-7BA4687CE5A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6D25F0-C2B3-43AE-AB87-118211417E3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511D1F-FB84-476C-9C25-0C346AB5BCE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371B20-BE82-42D8-AC61-4023856EF5B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030BF2-53F4-4846-AB6A-D53A494AEE4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8B000F-DBD9-4A2D-82A1-DC6D7309404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6858D4-1889-467D-8186-53F23D8AD77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CFBC12-0A13-4515-8607-BD91E32C1FC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5F77C3-C495-4D46-8F6F-C081E3B2B4E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45EEE3-8DDF-4A54-ACAE-1AA2272F4FE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6E7A00-56D7-493A-8AE9-CCFC32F5707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D3BE4A-DDCE-43BF-8585-F546F049436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AE9926-4A87-4D54-A3B1-4343F42FFFB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E2023D-8D18-4AB0-B9DE-51AB22CA331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4D99B8-2BCA-4D8A-84FC-019959797E2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B0432A-B964-4EA6-96CF-2AFD9ED26ED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86D4ED-FA0D-458E-B226-15F93606739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C1644E-ABDB-44CA-9002-B0C176F62E3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8CA98E-7C82-47F1-BF0C-0FA96334A2D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EE77B5-64C1-4E50-93BF-5AB7B1853DE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E696AE-274B-48F5-817E-C29C5B72827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A135B9-BB18-4025-8811-274F1C781B1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29E1E4F-608E-49A5-9813-F43E5E5D577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9F8B77-A0B1-4537-9535-A40CFA2DB52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0161B6-87CB-4635-8A18-C500CF3217F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E95038-999D-45CB-8BA0-195F9F0FE0B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772F4B3-8DD4-48AA-9580-5C61E2050C9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9669F3D-FBA8-4695-BC28-9B0474C67FDA}"/>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90070E6-4DFA-44EB-8B11-22ADD2911CAD}"/>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BA1097-E70D-4FA6-B9D6-6335349413A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82AC95F-75ED-492C-B83C-1FCB1A991DD1}"/>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FB62A50-6A05-4886-9F65-981F828631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59A90DD-71F7-4128-A22D-6C4FB86E595F}"/>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700F21E-E853-49DC-A987-6818FBFCAB2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E89BFCA-A1C3-4834-B5D7-C9B7C26A170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75934B8-3F7D-44F1-B4F4-77AA9A501AAD}"/>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056C409-4E1C-4263-ABF5-84E3D8B483F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450250C-A50D-4191-B306-046AC5102CD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A2570A9-5216-4A7B-988B-A3B566B14D7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386DB20-63E4-4001-955B-37E2FEC28E6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794FDC37-709F-4EE1-8B4E-CF585039150C}"/>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CC4E88CD-2838-44C6-8FDE-DDDB49435C29}"/>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901B2487-3E13-48A4-AF34-2A000A827465}"/>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D0B111E0-5324-4353-8903-262ECF4B000F}"/>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B205D4C-E31D-4517-A550-2FEBD48BB423}"/>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3E58B046-E474-4699-9B56-DF58B051119F}"/>
            </a:ext>
          </a:extLst>
        </xdr:cNvPr>
        <xdr:cNvSpPr txBox="1"/>
      </xdr:nvSpPr>
      <xdr:spPr>
        <a:xfrm>
          <a:off x="4124960" y="647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849287BB-0149-46A5-9B65-A686C2DA4336}"/>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D0431C45-B6DC-492A-97F5-13774ABFCBEE}"/>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7D2F7A9-4B48-4E52-A1D2-ABFF2742FFBE}"/>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74AD3474-31A2-44DF-9F7D-01A52D52A33C}"/>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73D7AB9D-EC5A-4DD3-B6A1-4B2D3FCEFDD5}"/>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FC8986-5DDE-446F-B7F5-A31C14C6C81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2720ED-6312-4EF1-A8AB-80A08A42C1F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5467EA-916B-4287-8FEE-EE49B55D3BD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7422D6-C459-4039-B2C4-205F44F5677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27409C-D9F4-4FFF-8B2E-CEDD23BB4F8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139700</xdr:rowOff>
    </xdr:from>
    <xdr:to>
      <xdr:col>24</xdr:col>
      <xdr:colOff>114300</xdr:colOff>
      <xdr:row>38</xdr:row>
      <xdr:rowOff>69850</xdr:rowOff>
    </xdr:to>
    <xdr:sp macro="" textlink="">
      <xdr:nvSpPr>
        <xdr:cNvPr id="73" name="楕円 72">
          <a:extLst>
            <a:ext uri="{FF2B5EF4-FFF2-40B4-BE49-F238E27FC236}">
              <a16:creationId xmlns:a16="http://schemas.microsoft.com/office/drawing/2014/main" id="{803F6D54-FE53-49FE-B997-C92670B4F9BF}"/>
            </a:ext>
          </a:extLst>
        </xdr:cNvPr>
        <xdr:cNvSpPr/>
      </xdr:nvSpPr>
      <xdr:spPr>
        <a:xfrm>
          <a:off x="403606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162577</xdr:rowOff>
    </xdr:from>
    <xdr:ext cx="405111" cy="259045"/>
    <xdr:sp macro="" textlink="">
      <xdr:nvSpPr>
        <xdr:cNvPr id="74" name="【道路】&#10;有形固定資産減価償却率該当値テキスト">
          <a:extLst>
            <a:ext uri="{FF2B5EF4-FFF2-40B4-BE49-F238E27FC236}">
              <a16:creationId xmlns:a16="http://schemas.microsoft.com/office/drawing/2014/main" id="{91A26C8A-A23A-480F-A8EE-A9316FBD4AF8}"/>
            </a:ext>
          </a:extLst>
        </xdr:cNvPr>
        <xdr:cNvSpPr txBox="1"/>
      </xdr:nvSpPr>
      <xdr:spPr>
        <a:xfrm>
          <a:off x="412496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DAC185BE-A6C0-4E34-BC8F-2760A5C94EDD}"/>
            </a:ext>
          </a:extLst>
        </xdr:cNvPr>
        <xdr:cNvSpPr/>
      </xdr:nvSpPr>
      <xdr:spPr>
        <a:xfrm>
          <a:off x="3312160" y="6309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38</xdr:row>
      <xdr:rowOff>19050</xdr:rowOff>
    </xdr:to>
    <xdr:cxnSp macro="">
      <xdr:nvCxnSpPr>
        <xdr:cNvPr id="76" name="直線コネクタ 75">
          <a:extLst>
            <a:ext uri="{FF2B5EF4-FFF2-40B4-BE49-F238E27FC236}">
              <a16:creationId xmlns:a16="http://schemas.microsoft.com/office/drawing/2014/main" id="{92CAC1AE-60DA-477E-ADAE-B74E54037C8F}"/>
            </a:ext>
          </a:extLst>
        </xdr:cNvPr>
        <xdr:cNvCxnSpPr/>
      </xdr:nvCxnSpPr>
      <xdr:spPr>
        <a:xfrm>
          <a:off x="3355340" y="6360795"/>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73025</xdr:rowOff>
    </xdr:from>
    <xdr:to>
      <xdr:col>15</xdr:col>
      <xdr:colOff>101600</xdr:colOff>
      <xdr:row>38</xdr:row>
      <xdr:rowOff>3175</xdr:rowOff>
    </xdr:to>
    <xdr:sp macro="" textlink="">
      <xdr:nvSpPr>
        <xdr:cNvPr id="77" name="楕円 76">
          <a:extLst>
            <a:ext uri="{FF2B5EF4-FFF2-40B4-BE49-F238E27FC236}">
              <a16:creationId xmlns:a16="http://schemas.microsoft.com/office/drawing/2014/main" id="{426E2FDC-A2B3-4579-A115-0E767E36DBB3}"/>
            </a:ext>
          </a:extLst>
        </xdr:cNvPr>
        <xdr:cNvSpPr/>
      </xdr:nvSpPr>
      <xdr:spPr>
        <a:xfrm>
          <a:off x="2514600" y="627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123825</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01A87E2A-204A-4A36-9693-A18A980246B0}"/>
            </a:ext>
          </a:extLst>
        </xdr:cNvPr>
        <xdr:cNvCxnSpPr/>
      </xdr:nvCxnSpPr>
      <xdr:spPr>
        <a:xfrm>
          <a:off x="2565400" y="632650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40640</xdr:rowOff>
    </xdr:from>
    <xdr:to>
      <xdr:col>10</xdr:col>
      <xdr:colOff>165100</xdr:colOff>
      <xdr:row>37</xdr:row>
      <xdr:rowOff>142240</xdr:rowOff>
    </xdr:to>
    <xdr:sp macro="" textlink="">
      <xdr:nvSpPr>
        <xdr:cNvPr id="79" name="楕円 78">
          <a:extLst>
            <a:ext uri="{FF2B5EF4-FFF2-40B4-BE49-F238E27FC236}">
              <a16:creationId xmlns:a16="http://schemas.microsoft.com/office/drawing/2014/main" id="{F763B199-EEB3-493C-92A9-BF2861464111}"/>
            </a:ext>
          </a:extLst>
        </xdr:cNvPr>
        <xdr:cNvSpPr/>
      </xdr:nvSpPr>
      <xdr:spPr>
        <a:xfrm>
          <a:off x="17399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91440</xdr:rowOff>
    </xdr:from>
    <xdr:to>
      <xdr:col>15</xdr:col>
      <xdr:colOff>50800</xdr:colOff>
      <xdr:row>37</xdr:row>
      <xdr:rowOff>123825</xdr:rowOff>
    </xdr:to>
    <xdr:cxnSp macro="">
      <xdr:nvCxnSpPr>
        <xdr:cNvPr id="80" name="直線コネクタ 79">
          <a:extLst>
            <a:ext uri="{FF2B5EF4-FFF2-40B4-BE49-F238E27FC236}">
              <a16:creationId xmlns:a16="http://schemas.microsoft.com/office/drawing/2014/main" id="{274113FC-0373-4F8C-8271-A4DFA7C80804}"/>
            </a:ext>
          </a:extLst>
        </xdr:cNvPr>
        <xdr:cNvCxnSpPr/>
      </xdr:nvCxnSpPr>
      <xdr:spPr>
        <a:xfrm>
          <a:off x="1790700" y="629412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1" name="n_1aveValue【道路】&#10;有形固定資産減価償却率">
          <a:extLst>
            <a:ext uri="{FF2B5EF4-FFF2-40B4-BE49-F238E27FC236}">
              <a16:creationId xmlns:a16="http://schemas.microsoft.com/office/drawing/2014/main" id="{28225010-9F02-4D99-BCAD-38637E7A2A92}"/>
            </a:ext>
          </a:extLst>
        </xdr:cNvPr>
        <xdr:cNvSpPr txBox="1"/>
      </xdr:nvSpPr>
      <xdr:spPr>
        <a:xfrm>
          <a:off x="317056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2" name="n_2aveValue【道路】&#10;有形固定資産減価償却率">
          <a:extLst>
            <a:ext uri="{FF2B5EF4-FFF2-40B4-BE49-F238E27FC236}">
              <a16:creationId xmlns:a16="http://schemas.microsoft.com/office/drawing/2014/main" id="{66B040EF-9EE4-4A2E-8B5F-7FDEBAD4BF60}"/>
            </a:ext>
          </a:extLst>
        </xdr:cNvPr>
        <xdr:cNvSpPr txBox="1"/>
      </xdr:nvSpPr>
      <xdr:spPr>
        <a:xfrm>
          <a:off x="238570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3" name="n_3aveValue【道路】&#10;有形固定資産減価償却率">
          <a:extLst>
            <a:ext uri="{FF2B5EF4-FFF2-40B4-BE49-F238E27FC236}">
              <a16:creationId xmlns:a16="http://schemas.microsoft.com/office/drawing/2014/main" id="{D59FC1D8-4A28-481C-A771-3DD5BDB45831}"/>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4" name="n_4aveValue【道路】&#10;有形固定資産減価償却率">
          <a:extLst>
            <a:ext uri="{FF2B5EF4-FFF2-40B4-BE49-F238E27FC236}">
              <a16:creationId xmlns:a16="http://schemas.microsoft.com/office/drawing/2014/main" id="{1002B32A-CCDB-4554-AC3B-2AD2514028A7}"/>
            </a:ext>
          </a:extLst>
        </xdr:cNvPr>
        <xdr:cNvSpPr txBox="1"/>
      </xdr:nvSpPr>
      <xdr:spPr>
        <a:xfrm>
          <a:off x="83630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5" name="n_1mainValue【道路】&#10;有形固定資産減価償却率">
          <a:extLst>
            <a:ext uri="{FF2B5EF4-FFF2-40B4-BE49-F238E27FC236}">
              <a16:creationId xmlns:a16="http://schemas.microsoft.com/office/drawing/2014/main" id="{2A5DC5AB-B9A0-4CF9-B0AF-ACCA199C198D}"/>
            </a:ext>
          </a:extLst>
        </xdr:cNvPr>
        <xdr:cNvSpPr txBox="1"/>
      </xdr:nvSpPr>
      <xdr:spPr>
        <a:xfrm>
          <a:off x="317056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19702</xdr:rowOff>
    </xdr:from>
    <xdr:ext cx="405111" cy="259045"/>
    <xdr:sp macro="" textlink="">
      <xdr:nvSpPr>
        <xdr:cNvPr id="86" name="n_2mainValue【道路】&#10;有形固定資産減価償却率">
          <a:extLst>
            <a:ext uri="{FF2B5EF4-FFF2-40B4-BE49-F238E27FC236}">
              <a16:creationId xmlns:a16="http://schemas.microsoft.com/office/drawing/2014/main" id="{6FB2503F-06AF-4346-93F4-6888E2D14E40}"/>
            </a:ext>
          </a:extLst>
        </xdr:cNvPr>
        <xdr:cNvSpPr txBox="1"/>
      </xdr:nvSpPr>
      <xdr:spPr>
        <a:xfrm>
          <a:off x="238570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158767</xdr:rowOff>
    </xdr:from>
    <xdr:ext cx="405111" cy="259045"/>
    <xdr:sp macro="" textlink="">
      <xdr:nvSpPr>
        <xdr:cNvPr id="87" name="n_3mainValue【道路】&#10;有形固定資産減価償却率">
          <a:extLst>
            <a:ext uri="{FF2B5EF4-FFF2-40B4-BE49-F238E27FC236}">
              <a16:creationId xmlns:a16="http://schemas.microsoft.com/office/drawing/2014/main" id="{CB891451-CF98-463D-BDAE-480E2C0926B4}"/>
            </a:ext>
          </a:extLst>
        </xdr:cNvPr>
        <xdr:cNvSpPr txBox="1"/>
      </xdr:nvSpPr>
      <xdr:spPr>
        <a:xfrm>
          <a:off x="161100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A1573019-0F2F-481F-B129-F66FDB3217D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D3D48A03-7108-4E77-A038-5EA864AE334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65DF103D-6559-4717-8404-2C5E58012D4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B02235A5-2B29-4871-BEC1-C5C7C915C2C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CCBE428E-4F2D-4D35-8E6C-A13EE151717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1A94553A-B09D-4E66-9D82-8EE8F6714D6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FEEEFAB4-D1AF-40F9-AA3A-91EC50132DD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7DAFBC1A-6B11-439D-937B-08385FA36D7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2244BA5B-847E-4E7F-BD10-3DD01D95742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7F7BAB3B-E6FE-4672-A632-C04B9731278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a:extLst>
            <a:ext uri="{FF2B5EF4-FFF2-40B4-BE49-F238E27FC236}">
              <a16:creationId xmlns:a16="http://schemas.microsoft.com/office/drawing/2014/main" id="{F950A9EA-AF6F-41C8-9290-93A4AE6FD1F7}"/>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a:extLst>
            <a:ext uri="{FF2B5EF4-FFF2-40B4-BE49-F238E27FC236}">
              <a16:creationId xmlns:a16="http://schemas.microsoft.com/office/drawing/2014/main" id="{1CBBEDA7-C291-451F-B78B-26F0D522E55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a:extLst>
            <a:ext uri="{FF2B5EF4-FFF2-40B4-BE49-F238E27FC236}">
              <a16:creationId xmlns:a16="http://schemas.microsoft.com/office/drawing/2014/main" id="{8D846937-DE5A-4DBD-9289-D35510C8383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1" name="テキスト ボックス 100">
          <a:extLst>
            <a:ext uri="{FF2B5EF4-FFF2-40B4-BE49-F238E27FC236}">
              <a16:creationId xmlns:a16="http://schemas.microsoft.com/office/drawing/2014/main" id="{24AE763F-088B-43FE-B82E-6FDCE4318C6C}"/>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a:extLst>
            <a:ext uri="{FF2B5EF4-FFF2-40B4-BE49-F238E27FC236}">
              <a16:creationId xmlns:a16="http://schemas.microsoft.com/office/drawing/2014/main" id="{B93B8E89-AE26-442C-B00F-462E327768B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3" name="テキスト ボックス 102">
          <a:extLst>
            <a:ext uri="{FF2B5EF4-FFF2-40B4-BE49-F238E27FC236}">
              <a16:creationId xmlns:a16="http://schemas.microsoft.com/office/drawing/2014/main" id="{B3A81415-8717-4BBA-973C-FF5C933AD47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a:extLst>
            <a:ext uri="{FF2B5EF4-FFF2-40B4-BE49-F238E27FC236}">
              <a16:creationId xmlns:a16="http://schemas.microsoft.com/office/drawing/2014/main" id="{CD09CFA4-33D9-458A-ADD4-321514D7B85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5" name="テキスト ボックス 104">
          <a:extLst>
            <a:ext uri="{FF2B5EF4-FFF2-40B4-BE49-F238E27FC236}">
              <a16:creationId xmlns:a16="http://schemas.microsoft.com/office/drawing/2014/main" id="{1D9A224E-50D5-460B-8A90-98B64477E564}"/>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a:extLst>
            <a:ext uri="{FF2B5EF4-FFF2-40B4-BE49-F238E27FC236}">
              <a16:creationId xmlns:a16="http://schemas.microsoft.com/office/drawing/2014/main" id="{B2CA887B-CF99-4C35-8B31-EFFDB9B4A611}"/>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7" name="テキスト ボックス 106">
          <a:extLst>
            <a:ext uri="{FF2B5EF4-FFF2-40B4-BE49-F238E27FC236}">
              <a16:creationId xmlns:a16="http://schemas.microsoft.com/office/drawing/2014/main" id="{0365E962-9B50-490A-AF8B-C68957AF633A}"/>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a:extLst>
            <a:ext uri="{FF2B5EF4-FFF2-40B4-BE49-F238E27FC236}">
              <a16:creationId xmlns:a16="http://schemas.microsoft.com/office/drawing/2014/main" id="{6CBC1AB0-D913-458D-8414-49E3B96C9D9F}"/>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9" name="テキスト ボックス 108">
          <a:extLst>
            <a:ext uri="{FF2B5EF4-FFF2-40B4-BE49-F238E27FC236}">
              <a16:creationId xmlns:a16="http://schemas.microsoft.com/office/drawing/2014/main" id="{B397475D-F31B-4FDB-964A-DA9DF335D063}"/>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11A199A-D05F-44F0-8DF0-736A54E80B7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1AA6A18A-68D4-451F-AF14-193D7B9D5881}"/>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68CC77C-3E52-4E6C-8F67-A7D85A7B4F4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3" name="直線コネクタ 112">
          <a:extLst>
            <a:ext uri="{FF2B5EF4-FFF2-40B4-BE49-F238E27FC236}">
              <a16:creationId xmlns:a16="http://schemas.microsoft.com/office/drawing/2014/main" id="{27705BAD-793D-4B44-B191-A36E935596B5}"/>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4" name="【道路】&#10;一人当たり延長最小値テキスト">
          <a:extLst>
            <a:ext uri="{FF2B5EF4-FFF2-40B4-BE49-F238E27FC236}">
              <a16:creationId xmlns:a16="http://schemas.microsoft.com/office/drawing/2014/main" id="{64FABFF8-83DE-488E-B4C7-08E805A91EF1}"/>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5" name="直線コネクタ 114">
          <a:extLst>
            <a:ext uri="{FF2B5EF4-FFF2-40B4-BE49-F238E27FC236}">
              <a16:creationId xmlns:a16="http://schemas.microsoft.com/office/drawing/2014/main" id="{41519AF6-EB68-4E0C-B41B-1D4036659227}"/>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6" name="【道路】&#10;一人当たり延長最大値テキスト">
          <a:extLst>
            <a:ext uri="{FF2B5EF4-FFF2-40B4-BE49-F238E27FC236}">
              <a16:creationId xmlns:a16="http://schemas.microsoft.com/office/drawing/2014/main" id="{248E52E4-E62A-41B3-9C5B-42B4ED3AA788}"/>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17" name="直線コネクタ 116">
          <a:extLst>
            <a:ext uri="{FF2B5EF4-FFF2-40B4-BE49-F238E27FC236}">
              <a16:creationId xmlns:a16="http://schemas.microsoft.com/office/drawing/2014/main" id="{615635C5-D2C9-4CD3-BB4E-4FB077B4E1C5}"/>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18" name="【道路】&#10;一人当たり延長平均値テキスト">
          <a:extLst>
            <a:ext uri="{FF2B5EF4-FFF2-40B4-BE49-F238E27FC236}">
              <a16:creationId xmlns:a16="http://schemas.microsoft.com/office/drawing/2014/main" id="{B42E7495-44EC-46A1-BB55-98D259D05674}"/>
            </a:ext>
          </a:extLst>
        </xdr:cNvPr>
        <xdr:cNvSpPr txBox="1"/>
      </xdr:nvSpPr>
      <xdr:spPr>
        <a:xfrm>
          <a:off x="9258300" y="6461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19" name="フローチャート: 判断 118">
          <a:extLst>
            <a:ext uri="{FF2B5EF4-FFF2-40B4-BE49-F238E27FC236}">
              <a16:creationId xmlns:a16="http://schemas.microsoft.com/office/drawing/2014/main" id="{E9991D91-D995-4033-8EBE-248976C77B8E}"/>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0" name="フローチャート: 判断 119">
          <a:extLst>
            <a:ext uri="{FF2B5EF4-FFF2-40B4-BE49-F238E27FC236}">
              <a16:creationId xmlns:a16="http://schemas.microsoft.com/office/drawing/2014/main" id="{175AB00C-B3B8-4AE3-9330-72A94D5D5AB6}"/>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1" name="フローチャート: 判断 120">
          <a:extLst>
            <a:ext uri="{FF2B5EF4-FFF2-40B4-BE49-F238E27FC236}">
              <a16:creationId xmlns:a16="http://schemas.microsoft.com/office/drawing/2014/main" id="{7AA65F65-E9A4-4461-A326-20868B282F03}"/>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2" name="フローチャート: 判断 121">
          <a:extLst>
            <a:ext uri="{FF2B5EF4-FFF2-40B4-BE49-F238E27FC236}">
              <a16:creationId xmlns:a16="http://schemas.microsoft.com/office/drawing/2014/main" id="{328BF350-427B-47B2-933E-ED16E86AC041}"/>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3" name="フローチャート: 判断 122">
          <a:extLst>
            <a:ext uri="{FF2B5EF4-FFF2-40B4-BE49-F238E27FC236}">
              <a16:creationId xmlns:a16="http://schemas.microsoft.com/office/drawing/2014/main" id="{91594BDB-223E-4E3E-A198-0235F1E84591}"/>
            </a:ext>
          </a:extLst>
        </xdr:cNvPr>
        <xdr:cNvSpPr/>
      </xdr:nvSpPr>
      <xdr:spPr>
        <a:xfrm>
          <a:off x="609854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40D3EE9-06D6-4367-8E46-57A2407E9FA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08FF11-8189-47F6-98F9-D24968755B6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A238D59-D346-4F48-AA23-D3B69F9979E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825C0B-28AB-45DB-BF6C-C1B8A28D6CC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20F2EC3-D672-4D0D-8649-E56D8A64282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15766</xdr:rowOff>
    </xdr:from>
    <xdr:to>
      <xdr:col>55</xdr:col>
      <xdr:colOff>50800</xdr:colOff>
      <xdr:row>38</xdr:row>
      <xdr:rowOff>117366</xdr:rowOff>
    </xdr:to>
    <xdr:sp macro="" textlink="">
      <xdr:nvSpPr>
        <xdr:cNvPr id="129" name="楕円 128">
          <a:extLst>
            <a:ext uri="{FF2B5EF4-FFF2-40B4-BE49-F238E27FC236}">
              <a16:creationId xmlns:a16="http://schemas.microsoft.com/office/drawing/2014/main" id="{D2694265-D09F-4346-9432-855A78FDADE8}"/>
            </a:ext>
          </a:extLst>
        </xdr:cNvPr>
        <xdr:cNvSpPr/>
      </xdr:nvSpPr>
      <xdr:spPr>
        <a:xfrm>
          <a:off x="9192260" y="6386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38643</xdr:rowOff>
    </xdr:from>
    <xdr:ext cx="534377" cy="259045"/>
    <xdr:sp macro="" textlink="">
      <xdr:nvSpPr>
        <xdr:cNvPr id="130" name="【道路】&#10;一人当たり延長該当値テキスト">
          <a:extLst>
            <a:ext uri="{FF2B5EF4-FFF2-40B4-BE49-F238E27FC236}">
              <a16:creationId xmlns:a16="http://schemas.microsoft.com/office/drawing/2014/main" id="{07CA5847-264C-48D5-BBC3-56BCE1CE9EE0}"/>
            </a:ext>
          </a:extLst>
        </xdr:cNvPr>
        <xdr:cNvSpPr txBox="1"/>
      </xdr:nvSpPr>
      <xdr:spPr>
        <a:xfrm>
          <a:off x="9258300" y="62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32846</xdr:rowOff>
    </xdr:from>
    <xdr:to>
      <xdr:col>50</xdr:col>
      <xdr:colOff>165100</xdr:colOff>
      <xdr:row>38</xdr:row>
      <xdr:rowOff>134446</xdr:rowOff>
    </xdr:to>
    <xdr:sp macro="" textlink="">
      <xdr:nvSpPr>
        <xdr:cNvPr id="131" name="楕円 130">
          <a:extLst>
            <a:ext uri="{FF2B5EF4-FFF2-40B4-BE49-F238E27FC236}">
              <a16:creationId xmlns:a16="http://schemas.microsoft.com/office/drawing/2014/main" id="{61A44B32-BD67-417A-9611-57516FE0196C}"/>
            </a:ext>
          </a:extLst>
        </xdr:cNvPr>
        <xdr:cNvSpPr/>
      </xdr:nvSpPr>
      <xdr:spPr>
        <a:xfrm>
          <a:off x="8445500" y="640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66566</xdr:rowOff>
    </xdr:from>
    <xdr:to>
      <xdr:col>55</xdr:col>
      <xdr:colOff>0</xdr:colOff>
      <xdr:row>38</xdr:row>
      <xdr:rowOff>83646</xdr:rowOff>
    </xdr:to>
    <xdr:cxnSp macro="">
      <xdr:nvCxnSpPr>
        <xdr:cNvPr id="132" name="直線コネクタ 131">
          <a:extLst>
            <a:ext uri="{FF2B5EF4-FFF2-40B4-BE49-F238E27FC236}">
              <a16:creationId xmlns:a16="http://schemas.microsoft.com/office/drawing/2014/main" id="{D473EF2D-DB2B-40D9-BC0F-2949F8B74349}"/>
            </a:ext>
          </a:extLst>
        </xdr:cNvPr>
        <xdr:cNvCxnSpPr/>
      </xdr:nvCxnSpPr>
      <xdr:spPr>
        <a:xfrm flipV="1">
          <a:off x="8496300" y="6436886"/>
          <a:ext cx="723900" cy="1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46366</xdr:rowOff>
    </xdr:from>
    <xdr:to>
      <xdr:col>46</xdr:col>
      <xdr:colOff>38100</xdr:colOff>
      <xdr:row>38</xdr:row>
      <xdr:rowOff>147966</xdr:rowOff>
    </xdr:to>
    <xdr:sp macro="" textlink="">
      <xdr:nvSpPr>
        <xdr:cNvPr id="133" name="楕円 132">
          <a:extLst>
            <a:ext uri="{FF2B5EF4-FFF2-40B4-BE49-F238E27FC236}">
              <a16:creationId xmlns:a16="http://schemas.microsoft.com/office/drawing/2014/main" id="{CBD1A29F-1DC2-4854-8A4A-122E4E4553A4}"/>
            </a:ext>
          </a:extLst>
        </xdr:cNvPr>
        <xdr:cNvSpPr/>
      </xdr:nvSpPr>
      <xdr:spPr>
        <a:xfrm>
          <a:off x="7670800" y="64166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83646</xdr:rowOff>
    </xdr:from>
    <xdr:to>
      <xdr:col>50</xdr:col>
      <xdr:colOff>114300</xdr:colOff>
      <xdr:row>38</xdr:row>
      <xdr:rowOff>97166</xdr:rowOff>
    </xdr:to>
    <xdr:cxnSp macro="">
      <xdr:nvCxnSpPr>
        <xdr:cNvPr id="134" name="直線コネクタ 133">
          <a:extLst>
            <a:ext uri="{FF2B5EF4-FFF2-40B4-BE49-F238E27FC236}">
              <a16:creationId xmlns:a16="http://schemas.microsoft.com/office/drawing/2014/main" id="{41B12FF2-972F-4BEB-B5F7-8D1FA1BD3274}"/>
            </a:ext>
          </a:extLst>
        </xdr:cNvPr>
        <xdr:cNvCxnSpPr/>
      </xdr:nvCxnSpPr>
      <xdr:spPr>
        <a:xfrm flipV="1">
          <a:off x="7713980" y="6453966"/>
          <a:ext cx="782320" cy="1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59298</xdr:rowOff>
    </xdr:from>
    <xdr:to>
      <xdr:col>41</xdr:col>
      <xdr:colOff>101600</xdr:colOff>
      <xdr:row>38</xdr:row>
      <xdr:rowOff>160898</xdr:rowOff>
    </xdr:to>
    <xdr:sp macro="" textlink="">
      <xdr:nvSpPr>
        <xdr:cNvPr id="135" name="楕円 134">
          <a:extLst>
            <a:ext uri="{FF2B5EF4-FFF2-40B4-BE49-F238E27FC236}">
              <a16:creationId xmlns:a16="http://schemas.microsoft.com/office/drawing/2014/main" id="{B1BCE7D8-50C1-497E-982B-DD7264DC5893}"/>
            </a:ext>
          </a:extLst>
        </xdr:cNvPr>
        <xdr:cNvSpPr/>
      </xdr:nvSpPr>
      <xdr:spPr>
        <a:xfrm>
          <a:off x="6873240" y="642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97166</xdr:rowOff>
    </xdr:from>
    <xdr:to>
      <xdr:col>45</xdr:col>
      <xdr:colOff>177800</xdr:colOff>
      <xdr:row>38</xdr:row>
      <xdr:rowOff>110098</xdr:rowOff>
    </xdr:to>
    <xdr:cxnSp macro="">
      <xdr:nvCxnSpPr>
        <xdr:cNvPr id="136" name="直線コネクタ 135">
          <a:extLst>
            <a:ext uri="{FF2B5EF4-FFF2-40B4-BE49-F238E27FC236}">
              <a16:creationId xmlns:a16="http://schemas.microsoft.com/office/drawing/2014/main" id="{7EE80897-45FF-42E1-9D0A-F522433D45E3}"/>
            </a:ext>
          </a:extLst>
        </xdr:cNvPr>
        <xdr:cNvCxnSpPr/>
      </xdr:nvCxnSpPr>
      <xdr:spPr>
        <a:xfrm flipV="1">
          <a:off x="6924040" y="6467486"/>
          <a:ext cx="789940" cy="1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37" name="n_1aveValue【道路】&#10;一人当たり延長">
          <a:extLst>
            <a:ext uri="{FF2B5EF4-FFF2-40B4-BE49-F238E27FC236}">
              <a16:creationId xmlns:a16="http://schemas.microsoft.com/office/drawing/2014/main" id="{817A3F33-6FC9-4085-9CF6-73E0FB063CE4}"/>
            </a:ext>
          </a:extLst>
        </xdr:cNvPr>
        <xdr:cNvSpPr txBox="1"/>
      </xdr:nvSpPr>
      <xdr:spPr>
        <a:xfrm>
          <a:off x="8239271" y="658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38" name="n_2aveValue【道路】&#10;一人当たり延長">
          <a:extLst>
            <a:ext uri="{FF2B5EF4-FFF2-40B4-BE49-F238E27FC236}">
              <a16:creationId xmlns:a16="http://schemas.microsoft.com/office/drawing/2014/main" id="{94F23996-3E2F-4515-998B-A97A1D5EA908}"/>
            </a:ext>
          </a:extLst>
        </xdr:cNvPr>
        <xdr:cNvSpPr txBox="1"/>
      </xdr:nvSpPr>
      <xdr:spPr>
        <a:xfrm>
          <a:off x="7477271" y="658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39" name="n_3aveValue【道路】&#10;一人当たり延長">
          <a:extLst>
            <a:ext uri="{FF2B5EF4-FFF2-40B4-BE49-F238E27FC236}">
              <a16:creationId xmlns:a16="http://schemas.microsoft.com/office/drawing/2014/main" id="{9B7AA41F-932D-43FE-B771-9782D4EC06C0}"/>
            </a:ext>
          </a:extLst>
        </xdr:cNvPr>
        <xdr:cNvSpPr txBox="1"/>
      </xdr:nvSpPr>
      <xdr:spPr>
        <a:xfrm>
          <a:off x="6702571" y="65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0" name="n_4aveValue【道路】&#10;一人当たり延長">
          <a:extLst>
            <a:ext uri="{FF2B5EF4-FFF2-40B4-BE49-F238E27FC236}">
              <a16:creationId xmlns:a16="http://schemas.microsoft.com/office/drawing/2014/main" id="{E6C23F0B-896A-46FE-BE26-3857D575FE5C}"/>
            </a:ext>
          </a:extLst>
        </xdr:cNvPr>
        <xdr:cNvSpPr txBox="1"/>
      </xdr:nvSpPr>
      <xdr:spPr>
        <a:xfrm>
          <a:off x="5905011" y="630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150973</xdr:rowOff>
    </xdr:from>
    <xdr:ext cx="534377" cy="259045"/>
    <xdr:sp macro="" textlink="">
      <xdr:nvSpPr>
        <xdr:cNvPr id="141" name="n_1mainValue【道路】&#10;一人当たり延長">
          <a:extLst>
            <a:ext uri="{FF2B5EF4-FFF2-40B4-BE49-F238E27FC236}">
              <a16:creationId xmlns:a16="http://schemas.microsoft.com/office/drawing/2014/main" id="{4421ABAD-0BDF-4BFF-8150-512CFE94A142}"/>
            </a:ext>
          </a:extLst>
        </xdr:cNvPr>
        <xdr:cNvSpPr txBox="1"/>
      </xdr:nvSpPr>
      <xdr:spPr>
        <a:xfrm>
          <a:off x="8239271" y="618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164493</xdr:rowOff>
    </xdr:from>
    <xdr:ext cx="534377" cy="259045"/>
    <xdr:sp macro="" textlink="">
      <xdr:nvSpPr>
        <xdr:cNvPr id="142" name="n_2mainValue【道路】&#10;一人当たり延長">
          <a:extLst>
            <a:ext uri="{FF2B5EF4-FFF2-40B4-BE49-F238E27FC236}">
              <a16:creationId xmlns:a16="http://schemas.microsoft.com/office/drawing/2014/main" id="{E2BFCE11-1773-420E-B759-E7FB0A60DB8B}"/>
            </a:ext>
          </a:extLst>
        </xdr:cNvPr>
        <xdr:cNvSpPr txBox="1"/>
      </xdr:nvSpPr>
      <xdr:spPr>
        <a:xfrm>
          <a:off x="7477271" y="619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5975</xdr:rowOff>
    </xdr:from>
    <xdr:ext cx="534377" cy="259045"/>
    <xdr:sp macro="" textlink="">
      <xdr:nvSpPr>
        <xdr:cNvPr id="143" name="n_3mainValue【道路】&#10;一人当たり延長">
          <a:extLst>
            <a:ext uri="{FF2B5EF4-FFF2-40B4-BE49-F238E27FC236}">
              <a16:creationId xmlns:a16="http://schemas.microsoft.com/office/drawing/2014/main" id="{F471B161-0968-433B-9A6D-32C2D9DCBCA1}"/>
            </a:ext>
          </a:extLst>
        </xdr:cNvPr>
        <xdr:cNvSpPr txBox="1"/>
      </xdr:nvSpPr>
      <xdr:spPr>
        <a:xfrm>
          <a:off x="6702571" y="620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63C6EDB1-2DF6-41B5-9970-6FB12906932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29CBBF9-7C97-457C-BC94-0F882AC92C4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A493A12-6C96-4C7D-80E7-2E9A167C647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9DCB3B2A-5113-4D38-B631-D189D1640DB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70F8CD2-ED31-4A34-827C-A499E73C4BE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7E1E7594-F7BE-4693-9E2B-0C7FA6529DB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9002C020-218E-4F38-9B08-CCD1936BC0B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B1C7D32-9288-4F6E-BD17-C18E5D1CC8A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2D047D6-01D4-433C-8B38-811739C7CB3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519C403-5EA5-4D8C-B7C7-5183A744BE0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93579DA-D068-4CC1-9E87-F767006567E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FEA44E0D-A8CA-4428-80CF-96B9C9A878AF}"/>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2D1F26E6-F8BB-4DB7-A776-EC870F8E0EA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6FF7BFD5-2095-4E7D-9706-A39427534C1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8CF466D2-18C7-43D4-A249-0B6C6AB0ECC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3E74AEEC-2A9F-4965-8AE0-885600BFDE4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4DE34AD9-BD72-4519-9B7D-C6D7ABDCF6D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96B2C2E8-3213-476E-8DCE-93E9526CAE5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ADB05566-B138-4DE0-A100-3B90031CC2C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249EA543-5086-4557-A9F2-735BA503F194}"/>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9BEEA188-0035-4B15-A0CA-661D24CEB55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48CF608F-86AC-4B7E-B5BE-7CA43E02058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8A43039A-08AC-44BE-8E4A-AC2F3625522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C3849FD-AF50-4350-ADB7-CC682E11E08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65F569E-1DDE-401D-862F-03D9AEDAE5A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69" name="直線コネクタ 168">
          <a:extLst>
            <a:ext uri="{FF2B5EF4-FFF2-40B4-BE49-F238E27FC236}">
              <a16:creationId xmlns:a16="http://schemas.microsoft.com/office/drawing/2014/main" id="{6B535B6C-BCA2-42DC-8B7E-4F7B89A50B27}"/>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98C0AAE4-7CE7-4B8A-9798-C40C9B8876DA}"/>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1" name="直線コネクタ 170">
          <a:extLst>
            <a:ext uri="{FF2B5EF4-FFF2-40B4-BE49-F238E27FC236}">
              <a16:creationId xmlns:a16="http://schemas.microsoft.com/office/drawing/2014/main" id="{92FD821F-C2A7-4651-8E50-1BE1CB5DE39F}"/>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770E5761-46A0-42F1-8410-5F5954B9F751}"/>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3" name="直線コネクタ 172">
          <a:extLst>
            <a:ext uri="{FF2B5EF4-FFF2-40B4-BE49-F238E27FC236}">
              <a16:creationId xmlns:a16="http://schemas.microsoft.com/office/drawing/2014/main" id="{A1356BE7-9230-4CC6-85EE-219CDBD7E1A9}"/>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FC578DB-664F-4DA4-B34C-D62695C526D1}"/>
            </a:ext>
          </a:extLst>
        </xdr:cNvPr>
        <xdr:cNvSpPr txBox="1"/>
      </xdr:nvSpPr>
      <xdr:spPr>
        <a:xfrm>
          <a:off x="4124960" y="10272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75" name="フローチャート: 判断 174">
          <a:extLst>
            <a:ext uri="{FF2B5EF4-FFF2-40B4-BE49-F238E27FC236}">
              <a16:creationId xmlns:a16="http://schemas.microsoft.com/office/drawing/2014/main" id="{92F45FBB-3CE7-490B-A7BF-4B2B82F221FB}"/>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76" name="フローチャート: 判断 175">
          <a:extLst>
            <a:ext uri="{FF2B5EF4-FFF2-40B4-BE49-F238E27FC236}">
              <a16:creationId xmlns:a16="http://schemas.microsoft.com/office/drawing/2014/main" id="{5F7E7D56-BFC5-4BDF-B149-255CE002AB0D}"/>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77" name="フローチャート: 判断 176">
          <a:extLst>
            <a:ext uri="{FF2B5EF4-FFF2-40B4-BE49-F238E27FC236}">
              <a16:creationId xmlns:a16="http://schemas.microsoft.com/office/drawing/2014/main" id="{00E49D86-0F01-46EA-999F-BE88E91BAFD6}"/>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78" name="フローチャート: 判断 177">
          <a:extLst>
            <a:ext uri="{FF2B5EF4-FFF2-40B4-BE49-F238E27FC236}">
              <a16:creationId xmlns:a16="http://schemas.microsoft.com/office/drawing/2014/main" id="{8AC97A1A-6F1F-4065-9DFF-5ACA721A427C}"/>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79" name="フローチャート: 判断 178">
          <a:extLst>
            <a:ext uri="{FF2B5EF4-FFF2-40B4-BE49-F238E27FC236}">
              <a16:creationId xmlns:a16="http://schemas.microsoft.com/office/drawing/2014/main" id="{C42B4E2E-02A1-49E1-9F82-D4B61357B336}"/>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D933547-03E2-4369-A936-D559A5A3B35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04CAC3F-6BEB-40D7-82ED-AEC60AB909E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E8290EE-0B0A-4579-BFDC-2FE3CFDEB17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76D1D72-E030-4B33-AE1E-AD83F1A7E66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A653A24-A970-4D53-A32F-A799AABE455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5" name="楕円 184">
          <a:extLst>
            <a:ext uri="{FF2B5EF4-FFF2-40B4-BE49-F238E27FC236}">
              <a16:creationId xmlns:a16="http://schemas.microsoft.com/office/drawing/2014/main" id="{E2C18977-E266-4C80-BFCF-58E375B1313E}"/>
            </a:ext>
          </a:extLst>
        </xdr:cNvPr>
        <xdr:cNvSpPr/>
      </xdr:nvSpPr>
      <xdr:spPr>
        <a:xfrm>
          <a:off x="4036060" y="1017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135362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201080E2-820D-4580-B6D3-A6FFB8EE064F}"/>
            </a:ext>
          </a:extLst>
        </xdr:cNvPr>
        <xdr:cNvSpPr txBox="1"/>
      </xdr:nvSpPr>
      <xdr:spPr>
        <a:xfrm>
          <a:off x="4124960" y="1002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79828</xdr:rowOff>
    </xdr:from>
    <xdr:to>
      <xdr:col>20</xdr:col>
      <xdr:colOff>38100</xdr:colOff>
      <xdr:row>61</xdr:row>
      <xdr:rowOff>9978</xdr:rowOff>
    </xdr:to>
    <xdr:sp macro="" textlink="">
      <xdr:nvSpPr>
        <xdr:cNvPr id="187" name="楕円 186">
          <a:extLst>
            <a:ext uri="{FF2B5EF4-FFF2-40B4-BE49-F238E27FC236}">
              <a16:creationId xmlns:a16="http://schemas.microsoft.com/office/drawing/2014/main" id="{0B40DF5D-A754-4EE1-89FD-C19327DEC619}"/>
            </a:ext>
          </a:extLst>
        </xdr:cNvPr>
        <xdr:cNvSpPr/>
      </xdr:nvSpPr>
      <xdr:spPr>
        <a:xfrm>
          <a:off x="3312160" y="101382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130628</xdr:rowOff>
    </xdr:from>
    <xdr:to>
      <xdr:col>24</xdr:col>
      <xdr:colOff>63500</xdr:colOff>
      <xdr:row>60</xdr:row>
      <xdr:rowOff>163285</xdr:rowOff>
    </xdr:to>
    <xdr:cxnSp macro="">
      <xdr:nvCxnSpPr>
        <xdr:cNvPr id="188" name="直線コネクタ 187">
          <a:extLst>
            <a:ext uri="{FF2B5EF4-FFF2-40B4-BE49-F238E27FC236}">
              <a16:creationId xmlns:a16="http://schemas.microsoft.com/office/drawing/2014/main" id="{C85DBD5B-AF05-4054-BBFA-DDE2B4D44235}"/>
            </a:ext>
          </a:extLst>
        </xdr:cNvPr>
        <xdr:cNvCxnSpPr/>
      </xdr:nvCxnSpPr>
      <xdr:spPr>
        <a:xfrm>
          <a:off x="3355340" y="10189028"/>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47172</xdr:rowOff>
    </xdr:from>
    <xdr:to>
      <xdr:col>15</xdr:col>
      <xdr:colOff>101600</xdr:colOff>
      <xdr:row>60</xdr:row>
      <xdr:rowOff>148772</xdr:rowOff>
    </xdr:to>
    <xdr:sp macro="" textlink="">
      <xdr:nvSpPr>
        <xdr:cNvPr id="189" name="楕円 188">
          <a:extLst>
            <a:ext uri="{FF2B5EF4-FFF2-40B4-BE49-F238E27FC236}">
              <a16:creationId xmlns:a16="http://schemas.microsoft.com/office/drawing/2014/main" id="{9D58434E-A3CC-491C-96CD-C333F2751F88}"/>
            </a:ext>
          </a:extLst>
        </xdr:cNvPr>
        <xdr:cNvSpPr/>
      </xdr:nvSpPr>
      <xdr:spPr>
        <a:xfrm>
          <a:off x="25146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97972</xdr:rowOff>
    </xdr:from>
    <xdr:to>
      <xdr:col>19</xdr:col>
      <xdr:colOff>177800</xdr:colOff>
      <xdr:row>60</xdr:row>
      <xdr:rowOff>130628</xdr:rowOff>
    </xdr:to>
    <xdr:cxnSp macro="">
      <xdr:nvCxnSpPr>
        <xdr:cNvPr id="190" name="直線コネクタ 189">
          <a:extLst>
            <a:ext uri="{FF2B5EF4-FFF2-40B4-BE49-F238E27FC236}">
              <a16:creationId xmlns:a16="http://schemas.microsoft.com/office/drawing/2014/main" id="{39877647-A65B-445F-9267-3C4AC3CF9F1D}"/>
            </a:ext>
          </a:extLst>
        </xdr:cNvPr>
        <xdr:cNvCxnSpPr/>
      </xdr:nvCxnSpPr>
      <xdr:spPr>
        <a:xfrm>
          <a:off x="2565400" y="10156372"/>
          <a:ext cx="78994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16147</xdr:rowOff>
    </xdr:from>
    <xdr:to>
      <xdr:col>10</xdr:col>
      <xdr:colOff>165100</xdr:colOff>
      <xdr:row>60</xdr:row>
      <xdr:rowOff>117747</xdr:rowOff>
    </xdr:to>
    <xdr:sp macro="" textlink="">
      <xdr:nvSpPr>
        <xdr:cNvPr id="191" name="楕円 190">
          <a:extLst>
            <a:ext uri="{FF2B5EF4-FFF2-40B4-BE49-F238E27FC236}">
              <a16:creationId xmlns:a16="http://schemas.microsoft.com/office/drawing/2014/main" id="{9DD7B008-4B8B-4437-8688-027CD71E1526}"/>
            </a:ext>
          </a:extLst>
        </xdr:cNvPr>
        <xdr:cNvSpPr/>
      </xdr:nvSpPr>
      <xdr:spPr>
        <a:xfrm>
          <a:off x="17399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66947</xdr:rowOff>
    </xdr:from>
    <xdr:to>
      <xdr:col>15</xdr:col>
      <xdr:colOff>50800</xdr:colOff>
      <xdr:row>60</xdr:row>
      <xdr:rowOff>97972</xdr:rowOff>
    </xdr:to>
    <xdr:cxnSp macro="">
      <xdr:nvCxnSpPr>
        <xdr:cNvPr id="192" name="直線コネクタ 191">
          <a:extLst>
            <a:ext uri="{FF2B5EF4-FFF2-40B4-BE49-F238E27FC236}">
              <a16:creationId xmlns:a16="http://schemas.microsoft.com/office/drawing/2014/main" id="{15CB1BF8-AC66-4CD2-A553-B369CA8D9717}"/>
            </a:ext>
          </a:extLst>
        </xdr:cNvPr>
        <xdr:cNvCxnSpPr/>
      </xdr:nvCxnSpPr>
      <xdr:spPr>
        <a:xfrm>
          <a:off x="1790700" y="10125347"/>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E3AD14F3-0E9C-4ABC-A6C4-67194686A78A}"/>
            </a:ext>
          </a:extLst>
        </xdr:cNvPr>
        <xdr:cNvSpPr txBox="1"/>
      </xdr:nvSpPr>
      <xdr:spPr>
        <a:xfrm>
          <a:off x="3170564" y="103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DD4AEDD1-1466-44C1-932D-AC35B9E4BDF9}"/>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5F613AA4-D0BC-4CFB-9785-A79AAF3F9A1C}"/>
            </a:ext>
          </a:extLst>
        </xdr:cNvPr>
        <xdr:cNvSpPr txBox="1"/>
      </xdr:nvSpPr>
      <xdr:spPr>
        <a:xfrm>
          <a:off x="161100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545DB3AB-6F96-412A-A8B7-D682D5B14099}"/>
            </a:ext>
          </a:extLst>
        </xdr:cNvPr>
        <xdr:cNvSpPr txBox="1"/>
      </xdr:nvSpPr>
      <xdr:spPr>
        <a:xfrm>
          <a:off x="836304" y="1002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26505</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C23794D4-69BA-4C5B-B4B4-AE4841709522}"/>
            </a:ext>
          </a:extLst>
        </xdr:cNvPr>
        <xdr:cNvSpPr txBox="1"/>
      </xdr:nvSpPr>
      <xdr:spPr>
        <a:xfrm>
          <a:off x="3170564" y="991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165299</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29063E4A-922E-47C3-9DD5-6D11AF426198}"/>
            </a:ext>
          </a:extLst>
        </xdr:cNvPr>
        <xdr:cNvSpPr txBox="1"/>
      </xdr:nvSpPr>
      <xdr:spPr>
        <a:xfrm>
          <a:off x="2385704" y="988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134274</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1FD46944-7C55-409E-BD47-57B06720755E}"/>
            </a:ext>
          </a:extLst>
        </xdr:cNvPr>
        <xdr:cNvSpPr txBox="1"/>
      </xdr:nvSpPr>
      <xdr:spPr>
        <a:xfrm>
          <a:off x="1611004" y="985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1F42CCB5-C260-4A14-B70D-DA05FAAFDCE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6E7F96AB-5BF1-4AE3-A673-6675DF5945D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515EC1AD-24A9-49F8-BDC2-05DC2F0651D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9B518629-408F-46DA-AC87-7D71087CDEE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589A37B4-ED11-477C-9517-7970E81F0FD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397A3FA1-2A80-4361-8104-C9A531B3873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7B733652-C398-405A-BE9B-5820B6A224F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82C3FDF8-5F07-466C-A8C5-40287B08A3C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CBE4B021-4022-467D-AC5D-7DB568F14E6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87BA7F88-1720-48BF-B2D1-8338D520153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5F5750A8-6C23-4149-BFD1-7ABA8EC28BF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1" name="テキスト ボックス 210">
          <a:extLst>
            <a:ext uri="{FF2B5EF4-FFF2-40B4-BE49-F238E27FC236}">
              <a16:creationId xmlns:a16="http://schemas.microsoft.com/office/drawing/2014/main" id="{6D1B9E8B-B7CF-4E82-9201-6E1F8F38083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6E5FFF0D-F1EC-4B3F-9DA7-477712C988C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3" name="テキスト ボックス 212">
          <a:extLst>
            <a:ext uri="{FF2B5EF4-FFF2-40B4-BE49-F238E27FC236}">
              <a16:creationId xmlns:a16="http://schemas.microsoft.com/office/drawing/2014/main" id="{F781BC7E-2F28-4A9D-900D-4CCE8B87FF94}"/>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342336F6-D0B8-4D17-A541-F457A7976C0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5" name="テキスト ボックス 214">
          <a:extLst>
            <a:ext uri="{FF2B5EF4-FFF2-40B4-BE49-F238E27FC236}">
              <a16:creationId xmlns:a16="http://schemas.microsoft.com/office/drawing/2014/main" id="{CAFA30A7-187D-495A-83E4-9FA9AD9D1BA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884D686C-3DAD-494C-AC2A-4F62281EAA7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7" name="テキスト ボックス 216">
          <a:extLst>
            <a:ext uri="{FF2B5EF4-FFF2-40B4-BE49-F238E27FC236}">
              <a16:creationId xmlns:a16="http://schemas.microsoft.com/office/drawing/2014/main" id="{266982E6-CD64-4D77-8706-36CCB4310BA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061E177B-27B4-41E7-B75F-0A0CE8DE716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9" name="テキスト ボックス 218">
          <a:extLst>
            <a:ext uri="{FF2B5EF4-FFF2-40B4-BE49-F238E27FC236}">
              <a16:creationId xmlns:a16="http://schemas.microsoft.com/office/drawing/2014/main" id="{F3F252D4-B34B-4B94-9408-3C867CADD456}"/>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02A0D876-8EC5-4E0A-AD37-D3BA4D4AF28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a:extLst>
            <a:ext uri="{FF2B5EF4-FFF2-40B4-BE49-F238E27FC236}">
              <a16:creationId xmlns:a16="http://schemas.microsoft.com/office/drawing/2014/main" id="{9A63FED8-E722-4C48-A073-87054E3FBFE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F8BF9010-958D-49E5-AD19-2966F39F9F0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23" name="直線コネクタ 222">
          <a:extLst>
            <a:ext uri="{FF2B5EF4-FFF2-40B4-BE49-F238E27FC236}">
              <a16:creationId xmlns:a16="http://schemas.microsoft.com/office/drawing/2014/main" id="{385A9EB2-2F70-40F0-8F0F-311672F4037B}"/>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24" name="【橋りょう・トンネル】&#10;一人当たり有形固定資産（償却資産）額最小値テキスト">
          <a:extLst>
            <a:ext uri="{FF2B5EF4-FFF2-40B4-BE49-F238E27FC236}">
              <a16:creationId xmlns:a16="http://schemas.microsoft.com/office/drawing/2014/main" id="{25944328-1FDF-46B4-9F47-95917BF1E01C}"/>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25" name="直線コネクタ 224">
          <a:extLst>
            <a:ext uri="{FF2B5EF4-FFF2-40B4-BE49-F238E27FC236}">
              <a16:creationId xmlns:a16="http://schemas.microsoft.com/office/drawing/2014/main" id="{3479BEEB-77D6-4314-B657-CC695F045025}"/>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26" name="【橋りょう・トンネル】&#10;一人当たり有形固定資産（償却資産）額最大値テキスト">
          <a:extLst>
            <a:ext uri="{FF2B5EF4-FFF2-40B4-BE49-F238E27FC236}">
              <a16:creationId xmlns:a16="http://schemas.microsoft.com/office/drawing/2014/main" id="{BD249D7B-5684-4C30-9B2A-BD6D945EC2F6}"/>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27" name="直線コネクタ 226">
          <a:extLst>
            <a:ext uri="{FF2B5EF4-FFF2-40B4-BE49-F238E27FC236}">
              <a16:creationId xmlns:a16="http://schemas.microsoft.com/office/drawing/2014/main" id="{A1FC356C-C982-4994-AAEA-D0BF1C53E26B}"/>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CBF2696E-24E1-4BF1-A6BB-47DB7B605439}"/>
            </a:ext>
          </a:extLst>
        </xdr:cNvPr>
        <xdr:cNvSpPr txBox="1"/>
      </xdr:nvSpPr>
      <xdr:spPr>
        <a:xfrm>
          <a:off x="9258300" y="10359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29" name="フローチャート: 判断 228">
          <a:extLst>
            <a:ext uri="{FF2B5EF4-FFF2-40B4-BE49-F238E27FC236}">
              <a16:creationId xmlns:a16="http://schemas.microsoft.com/office/drawing/2014/main" id="{805A3641-6973-4E93-90E3-0010555256C3}"/>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0" name="フローチャート: 判断 229">
          <a:extLst>
            <a:ext uri="{FF2B5EF4-FFF2-40B4-BE49-F238E27FC236}">
              <a16:creationId xmlns:a16="http://schemas.microsoft.com/office/drawing/2014/main" id="{79A732B1-2D9F-42F5-B539-8761416B2333}"/>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31" name="フローチャート: 判断 230">
          <a:extLst>
            <a:ext uri="{FF2B5EF4-FFF2-40B4-BE49-F238E27FC236}">
              <a16:creationId xmlns:a16="http://schemas.microsoft.com/office/drawing/2014/main" id="{F3CACA56-407C-41AB-9E42-5F498BBDB0A4}"/>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32" name="フローチャート: 判断 231">
          <a:extLst>
            <a:ext uri="{FF2B5EF4-FFF2-40B4-BE49-F238E27FC236}">
              <a16:creationId xmlns:a16="http://schemas.microsoft.com/office/drawing/2014/main" id="{7BCD2343-67FB-4FA4-8BF8-E697B3E7F000}"/>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33" name="フローチャート: 判断 232">
          <a:extLst>
            <a:ext uri="{FF2B5EF4-FFF2-40B4-BE49-F238E27FC236}">
              <a16:creationId xmlns:a16="http://schemas.microsoft.com/office/drawing/2014/main" id="{05FE21EF-F1CA-4E61-A18E-18AE3A4E684A}"/>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A2D68305-9E35-45B9-8489-046037CA9DF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7E1068C-240E-4336-A089-7EA159D5D6A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1E81CDF-410A-4C19-AABF-8EE6ECF150A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2C4EC79-D2F3-485B-9FC3-FC2B79AD164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31400E8-1DD1-4072-9BBD-8A350D151A3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123033</xdr:rowOff>
    </xdr:from>
    <xdr:to>
      <xdr:col>55</xdr:col>
      <xdr:colOff>50800</xdr:colOff>
      <xdr:row>62</xdr:row>
      <xdr:rowOff>53183</xdr:rowOff>
    </xdr:to>
    <xdr:sp macro="" textlink="">
      <xdr:nvSpPr>
        <xdr:cNvPr id="239" name="楕円 238">
          <a:extLst>
            <a:ext uri="{FF2B5EF4-FFF2-40B4-BE49-F238E27FC236}">
              <a16:creationId xmlns:a16="http://schemas.microsoft.com/office/drawing/2014/main" id="{4798B11E-029D-4D2B-9AB9-8E34D003C29B}"/>
            </a:ext>
          </a:extLst>
        </xdr:cNvPr>
        <xdr:cNvSpPr/>
      </xdr:nvSpPr>
      <xdr:spPr>
        <a:xfrm>
          <a:off x="9192260" y="10349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145910</xdr:rowOff>
    </xdr:from>
    <xdr:ext cx="599010" cy="259045"/>
    <xdr:sp macro="" textlink="">
      <xdr:nvSpPr>
        <xdr:cNvPr id="240" name="【橋りょう・トンネル】&#10;一人当たり有形固定資産（償却資産）額該当値テキスト">
          <a:extLst>
            <a:ext uri="{FF2B5EF4-FFF2-40B4-BE49-F238E27FC236}">
              <a16:creationId xmlns:a16="http://schemas.microsoft.com/office/drawing/2014/main" id="{9275290A-229B-4158-BBA6-8B43FEE058A2}"/>
            </a:ext>
          </a:extLst>
        </xdr:cNvPr>
        <xdr:cNvSpPr txBox="1"/>
      </xdr:nvSpPr>
      <xdr:spPr>
        <a:xfrm>
          <a:off x="9258300" y="1020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133044</xdr:rowOff>
    </xdr:from>
    <xdr:to>
      <xdr:col>50</xdr:col>
      <xdr:colOff>165100</xdr:colOff>
      <xdr:row>62</xdr:row>
      <xdr:rowOff>63194</xdr:rowOff>
    </xdr:to>
    <xdr:sp macro="" textlink="">
      <xdr:nvSpPr>
        <xdr:cNvPr id="241" name="楕円 240">
          <a:extLst>
            <a:ext uri="{FF2B5EF4-FFF2-40B4-BE49-F238E27FC236}">
              <a16:creationId xmlns:a16="http://schemas.microsoft.com/office/drawing/2014/main" id="{2A72CA2E-F8AA-4730-9B7F-6BC6E799A085}"/>
            </a:ext>
          </a:extLst>
        </xdr:cNvPr>
        <xdr:cNvSpPr/>
      </xdr:nvSpPr>
      <xdr:spPr>
        <a:xfrm>
          <a:off x="8445500" y="103590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2383</xdr:rowOff>
    </xdr:from>
    <xdr:to>
      <xdr:col>55</xdr:col>
      <xdr:colOff>0</xdr:colOff>
      <xdr:row>62</xdr:row>
      <xdr:rowOff>12394</xdr:rowOff>
    </xdr:to>
    <xdr:cxnSp macro="">
      <xdr:nvCxnSpPr>
        <xdr:cNvPr id="242" name="直線コネクタ 241">
          <a:extLst>
            <a:ext uri="{FF2B5EF4-FFF2-40B4-BE49-F238E27FC236}">
              <a16:creationId xmlns:a16="http://schemas.microsoft.com/office/drawing/2014/main" id="{0B7AD27C-FBC7-4C3C-A41B-92C294F1D054}"/>
            </a:ext>
          </a:extLst>
        </xdr:cNvPr>
        <xdr:cNvCxnSpPr/>
      </xdr:nvCxnSpPr>
      <xdr:spPr>
        <a:xfrm flipV="1">
          <a:off x="8496300" y="10396063"/>
          <a:ext cx="723900" cy="1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141082</xdr:rowOff>
    </xdr:from>
    <xdr:to>
      <xdr:col>46</xdr:col>
      <xdr:colOff>38100</xdr:colOff>
      <xdr:row>62</xdr:row>
      <xdr:rowOff>71232</xdr:rowOff>
    </xdr:to>
    <xdr:sp macro="" textlink="">
      <xdr:nvSpPr>
        <xdr:cNvPr id="243" name="楕円 242">
          <a:extLst>
            <a:ext uri="{FF2B5EF4-FFF2-40B4-BE49-F238E27FC236}">
              <a16:creationId xmlns:a16="http://schemas.microsoft.com/office/drawing/2014/main" id="{4718D7D9-0307-4D9A-975F-E03E3CBCB0D2}"/>
            </a:ext>
          </a:extLst>
        </xdr:cNvPr>
        <xdr:cNvSpPr/>
      </xdr:nvSpPr>
      <xdr:spPr>
        <a:xfrm>
          <a:off x="7670800" y="103671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12394</xdr:rowOff>
    </xdr:from>
    <xdr:to>
      <xdr:col>50</xdr:col>
      <xdr:colOff>114300</xdr:colOff>
      <xdr:row>62</xdr:row>
      <xdr:rowOff>20432</xdr:rowOff>
    </xdr:to>
    <xdr:cxnSp macro="">
      <xdr:nvCxnSpPr>
        <xdr:cNvPr id="244" name="直線コネクタ 243">
          <a:extLst>
            <a:ext uri="{FF2B5EF4-FFF2-40B4-BE49-F238E27FC236}">
              <a16:creationId xmlns:a16="http://schemas.microsoft.com/office/drawing/2014/main" id="{3C3FB531-3AEC-4308-A2B9-853EEB89826D}"/>
            </a:ext>
          </a:extLst>
        </xdr:cNvPr>
        <xdr:cNvCxnSpPr/>
      </xdr:nvCxnSpPr>
      <xdr:spPr>
        <a:xfrm flipV="1">
          <a:off x="7713980" y="10406074"/>
          <a:ext cx="78232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148451</xdr:rowOff>
    </xdr:from>
    <xdr:to>
      <xdr:col>41</xdr:col>
      <xdr:colOff>101600</xdr:colOff>
      <xdr:row>62</xdr:row>
      <xdr:rowOff>78601</xdr:rowOff>
    </xdr:to>
    <xdr:sp macro="" textlink="">
      <xdr:nvSpPr>
        <xdr:cNvPr id="245" name="楕円 244">
          <a:extLst>
            <a:ext uri="{FF2B5EF4-FFF2-40B4-BE49-F238E27FC236}">
              <a16:creationId xmlns:a16="http://schemas.microsoft.com/office/drawing/2014/main" id="{676A5C8B-3DD3-4C54-9037-73416BEE61AC}"/>
            </a:ext>
          </a:extLst>
        </xdr:cNvPr>
        <xdr:cNvSpPr/>
      </xdr:nvSpPr>
      <xdr:spPr>
        <a:xfrm>
          <a:off x="6873240" y="103744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20432</xdr:rowOff>
    </xdr:from>
    <xdr:to>
      <xdr:col>45</xdr:col>
      <xdr:colOff>177800</xdr:colOff>
      <xdr:row>62</xdr:row>
      <xdr:rowOff>27801</xdr:rowOff>
    </xdr:to>
    <xdr:cxnSp macro="">
      <xdr:nvCxnSpPr>
        <xdr:cNvPr id="246" name="直線コネクタ 245">
          <a:extLst>
            <a:ext uri="{FF2B5EF4-FFF2-40B4-BE49-F238E27FC236}">
              <a16:creationId xmlns:a16="http://schemas.microsoft.com/office/drawing/2014/main" id="{821177BF-D3C0-4AE8-B76A-374361D4B45D}"/>
            </a:ext>
          </a:extLst>
        </xdr:cNvPr>
        <xdr:cNvCxnSpPr/>
      </xdr:nvCxnSpPr>
      <xdr:spPr>
        <a:xfrm flipV="1">
          <a:off x="6924040" y="10414112"/>
          <a:ext cx="789940" cy="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47" name="n_1aveValue【橋りょう・トンネル】&#10;一人当たり有形固定資産（償却資産）額">
          <a:extLst>
            <a:ext uri="{FF2B5EF4-FFF2-40B4-BE49-F238E27FC236}">
              <a16:creationId xmlns:a16="http://schemas.microsoft.com/office/drawing/2014/main" id="{62DA6413-1B42-412F-9793-E2FE2892AA8D}"/>
            </a:ext>
          </a:extLst>
        </xdr:cNvPr>
        <xdr:cNvSpPr txBox="1"/>
      </xdr:nvSpPr>
      <xdr:spPr>
        <a:xfrm>
          <a:off x="8214575" y="1047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48" name="n_2aveValue【橋りょう・トンネル】&#10;一人当たり有形固定資産（償却資産）額">
          <a:extLst>
            <a:ext uri="{FF2B5EF4-FFF2-40B4-BE49-F238E27FC236}">
              <a16:creationId xmlns:a16="http://schemas.microsoft.com/office/drawing/2014/main" id="{AB3F822E-485E-4099-925E-AEA58BBB6094}"/>
            </a:ext>
          </a:extLst>
        </xdr:cNvPr>
        <xdr:cNvSpPr txBox="1"/>
      </xdr:nvSpPr>
      <xdr:spPr>
        <a:xfrm>
          <a:off x="7444955" y="1048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49" name="n_3aveValue【橋りょう・トンネル】&#10;一人当たり有形固定資産（償却資産）額">
          <a:extLst>
            <a:ext uri="{FF2B5EF4-FFF2-40B4-BE49-F238E27FC236}">
              <a16:creationId xmlns:a16="http://schemas.microsoft.com/office/drawing/2014/main" id="{3FD0C4EF-702F-484A-B4D2-FDFB8AEFF47E}"/>
            </a:ext>
          </a:extLst>
        </xdr:cNvPr>
        <xdr:cNvSpPr txBox="1"/>
      </xdr:nvSpPr>
      <xdr:spPr>
        <a:xfrm>
          <a:off x="6670255" y="1047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50" name="n_4aveValue【橋りょう・トンネル】&#10;一人当たり有形固定資産（償却資産）額">
          <a:extLst>
            <a:ext uri="{FF2B5EF4-FFF2-40B4-BE49-F238E27FC236}">
              <a16:creationId xmlns:a16="http://schemas.microsoft.com/office/drawing/2014/main" id="{1A6AEDCB-38BE-409A-981D-CF656ACF9CC5}"/>
            </a:ext>
          </a:extLst>
        </xdr:cNvPr>
        <xdr:cNvSpPr txBox="1"/>
      </xdr:nvSpPr>
      <xdr:spPr>
        <a:xfrm>
          <a:off x="5872695" y="1021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79721</xdr:rowOff>
    </xdr:from>
    <xdr:ext cx="599010" cy="259045"/>
    <xdr:sp macro="" textlink="">
      <xdr:nvSpPr>
        <xdr:cNvPr id="251" name="n_1mainValue【橋りょう・トンネル】&#10;一人当たり有形固定資産（償却資産）額">
          <a:extLst>
            <a:ext uri="{FF2B5EF4-FFF2-40B4-BE49-F238E27FC236}">
              <a16:creationId xmlns:a16="http://schemas.microsoft.com/office/drawing/2014/main" id="{BFB75772-CCA2-412C-A312-CF213D3918AB}"/>
            </a:ext>
          </a:extLst>
        </xdr:cNvPr>
        <xdr:cNvSpPr txBox="1"/>
      </xdr:nvSpPr>
      <xdr:spPr>
        <a:xfrm>
          <a:off x="8214575" y="10138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87759</xdr:rowOff>
    </xdr:from>
    <xdr:ext cx="599010" cy="259045"/>
    <xdr:sp macro="" textlink="">
      <xdr:nvSpPr>
        <xdr:cNvPr id="252" name="n_2mainValue【橋りょう・トンネル】&#10;一人当たり有形固定資産（償却資産）額">
          <a:extLst>
            <a:ext uri="{FF2B5EF4-FFF2-40B4-BE49-F238E27FC236}">
              <a16:creationId xmlns:a16="http://schemas.microsoft.com/office/drawing/2014/main" id="{654CD70F-C41D-4781-B98C-7FDC029C6EA2}"/>
            </a:ext>
          </a:extLst>
        </xdr:cNvPr>
        <xdr:cNvSpPr txBox="1"/>
      </xdr:nvSpPr>
      <xdr:spPr>
        <a:xfrm>
          <a:off x="7444955" y="1014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95128</xdr:rowOff>
    </xdr:from>
    <xdr:ext cx="599010" cy="259045"/>
    <xdr:sp macro="" textlink="">
      <xdr:nvSpPr>
        <xdr:cNvPr id="253" name="n_3mainValue【橋りょう・トンネル】&#10;一人当たり有形固定資産（償却資産）額">
          <a:extLst>
            <a:ext uri="{FF2B5EF4-FFF2-40B4-BE49-F238E27FC236}">
              <a16:creationId xmlns:a16="http://schemas.microsoft.com/office/drawing/2014/main" id="{75DC5E5F-4DA9-4837-927E-65F39CAB6876}"/>
            </a:ext>
          </a:extLst>
        </xdr:cNvPr>
        <xdr:cNvSpPr txBox="1"/>
      </xdr:nvSpPr>
      <xdr:spPr>
        <a:xfrm>
          <a:off x="6670255" y="10153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21108711-97E8-4B7A-89B3-58CAEEBDE7B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79D501B2-4E40-48FF-B5F1-3509848D1A0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9FDE618E-C761-4998-BC49-36897840711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639219B5-04E3-4155-8391-6DCA7D9A709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CCE1A97C-6C5D-49D6-8F34-462E478EBEC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2643DA1D-1290-4D24-A7B9-BB82E5AEF5D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5072DF2F-4F62-4DBE-9C9D-E3C4F092428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0E5496EF-4DAF-4E65-AA47-3AA12838E78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0DE8F24B-1ACB-417D-A021-85483DC40E3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79487416-3B43-4861-8C97-94A920F77C0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B9E2DFA4-3AD3-416B-9913-BB277852A47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4275A2E9-AB26-46D5-B521-F5CC3F55372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F6E0A146-9874-42E7-8295-7069E91BE92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18217870-CDD5-4414-AD30-ABAB54404E8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id="{608B2743-E8A3-43D1-8F7E-A44497F9A31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F54A798E-4FC3-4BA8-BCE0-4C24E166569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id="{3AA5BBF6-FC82-48F8-BC13-674185F6E34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DB552B2C-A787-4D73-85E2-B0B2C3A0032A}"/>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id="{557C08E1-316B-409A-BAC6-C3C9B8435E7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C621A290-7983-4B59-8373-7023BF01D85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id="{82297BAC-D70D-4BE8-8402-39E01F7FAA0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84038643-2DEF-45D1-A29A-4CA6322A6A3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id="{1A73886D-01C0-4DAC-BD17-FE3E2C567B93}"/>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a:extLst>
            <a:ext uri="{FF2B5EF4-FFF2-40B4-BE49-F238E27FC236}">
              <a16:creationId xmlns:a16="http://schemas.microsoft.com/office/drawing/2014/main" id="{44A14B6D-D83C-44E8-8F3D-5DBF0CE9A7E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78" name="直線コネクタ 277">
          <a:extLst>
            <a:ext uri="{FF2B5EF4-FFF2-40B4-BE49-F238E27FC236}">
              <a16:creationId xmlns:a16="http://schemas.microsoft.com/office/drawing/2014/main" id="{7FAA8672-BFC5-4DCC-A03F-5F05171A8C00}"/>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79" name="【公営住宅】&#10;有形固定資産減価償却率最小値テキスト">
          <a:extLst>
            <a:ext uri="{FF2B5EF4-FFF2-40B4-BE49-F238E27FC236}">
              <a16:creationId xmlns:a16="http://schemas.microsoft.com/office/drawing/2014/main" id="{7B63E1EB-A6EB-42A6-B6EE-56314A858897}"/>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80" name="直線コネクタ 279">
          <a:extLst>
            <a:ext uri="{FF2B5EF4-FFF2-40B4-BE49-F238E27FC236}">
              <a16:creationId xmlns:a16="http://schemas.microsoft.com/office/drawing/2014/main" id="{EB86BB27-34C1-41B8-B0EC-0CEB7451F6D1}"/>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81" name="【公営住宅】&#10;有形固定資産減価償却率最大値テキスト">
          <a:extLst>
            <a:ext uri="{FF2B5EF4-FFF2-40B4-BE49-F238E27FC236}">
              <a16:creationId xmlns:a16="http://schemas.microsoft.com/office/drawing/2014/main" id="{B5024CF3-2EE5-40FF-A914-E621EA13F93C}"/>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82" name="直線コネクタ 281">
          <a:extLst>
            <a:ext uri="{FF2B5EF4-FFF2-40B4-BE49-F238E27FC236}">
              <a16:creationId xmlns:a16="http://schemas.microsoft.com/office/drawing/2014/main" id="{6D022D9B-3098-4641-93B2-EE9883CC0F1A}"/>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83" name="【公営住宅】&#10;有形固定資産減価償却率平均値テキスト">
          <a:extLst>
            <a:ext uri="{FF2B5EF4-FFF2-40B4-BE49-F238E27FC236}">
              <a16:creationId xmlns:a16="http://schemas.microsoft.com/office/drawing/2014/main" id="{F2C72BF1-8CE0-4F26-A3A8-3D3AD356A187}"/>
            </a:ext>
          </a:extLst>
        </xdr:cNvPr>
        <xdr:cNvSpPr txBox="1"/>
      </xdr:nvSpPr>
      <xdr:spPr>
        <a:xfrm>
          <a:off x="4124960" y="13961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84" name="フローチャート: 判断 283">
          <a:extLst>
            <a:ext uri="{FF2B5EF4-FFF2-40B4-BE49-F238E27FC236}">
              <a16:creationId xmlns:a16="http://schemas.microsoft.com/office/drawing/2014/main" id="{D2C7B586-62E0-4E5D-8903-18E44AC3515F}"/>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85" name="フローチャート: 判断 284">
          <a:extLst>
            <a:ext uri="{FF2B5EF4-FFF2-40B4-BE49-F238E27FC236}">
              <a16:creationId xmlns:a16="http://schemas.microsoft.com/office/drawing/2014/main" id="{9B9EA856-CC42-4E24-8183-6551A3648246}"/>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86" name="フローチャート: 判断 285">
          <a:extLst>
            <a:ext uri="{FF2B5EF4-FFF2-40B4-BE49-F238E27FC236}">
              <a16:creationId xmlns:a16="http://schemas.microsoft.com/office/drawing/2014/main" id="{CD0A1196-2216-42AD-8DF1-284BEF893558}"/>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87" name="フローチャート: 判断 286">
          <a:extLst>
            <a:ext uri="{FF2B5EF4-FFF2-40B4-BE49-F238E27FC236}">
              <a16:creationId xmlns:a16="http://schemas.microsoft.com/office/drawing/2014/main" id="{52790E4A-0540-4C0B-BD3E-F2E33DC2B094}"/>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88" name="フローチャート: 判断 287">
          <a:extLst>
            <a:ext uri="{FF2B5EF4-FFF2-40B4-BE49-F238E27FC236}">
              <a16:creationId xmlns:a16="http://schemas.microsoft.com/office/drawing/2014/main" id="{B2EE4880-F5A3-4475-BFD7-38A2837AB6CA}"/>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9DF511AD-4954-4A72-BD9F-B621C3A7F41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57D9CE3B-65DA-451B-9B72-BC8AFFC9AA5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144A2CA-519A-4F53-AB44-6E57EEC20E4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8B6E960-5932-47C2-8C3D-403C719FEC1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3DBE0BA-671D-47EA-848C-32D71321B38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103505</xdr:rowOff>
    </xdr:from>
    <xdr:to>
      <xdr:col>24</xdr:col>
      <xdr:colOff>114300</xdr:colOff>
      <xdr:row>83</xdr:row>
      <xdr:rowOff>33655</xdr:rowOff>
    </xdr:to>
    <xdr:sp macro="" textlink="">
      <xdr:nvSpPr>
        <xdr:cNvPr id="294" name="楕円 293">
          <a:extLst>
            <a:ext uri="{FF2B5EF4-FFF2-40B4-BE49-F238E27FC236}">
              <a16:creationId xmlns:a16="http://schemas.microsoft.com/office/drawing/2014/main" id="{C1E04D39-F562-4672-B139-0A6CBCC6E1D7}"/>
            </a:ext>
          </a:extLst>
        </xdr:cNvPr>
        <xdr:cNvSpPr/>
      </xdr:nvSpPr>
      <xdr:spPr>
        <a:xfrm>
          <a:off x="4036060" y="1384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126382</xdr:rowOff>
    </xdr:from>
    <xdr:ext cx="405111" cy="259045"/>
    <xdr:sp macro="" textlink="">
      <xdr:nvSpPr>
        <xdr:cNvPr id="295" name="【公営住宅】&#10;有形固定資産減価償却率該当値テキスト">
          <a:extLst>
            <a:ext uri="{FF2B5EF4-FFF2-40B4-BE49-F238E27FC236}">
              <a16:creationId xmlns:a16="http://schemas.microsoft.com/office/drawing/2014/main" id="{072B2157-BAFF-4AC2-A0F5-8595FD30BFF9}"/>
            </a:ext>
          </a:extLst>
        </xdr:cNvPr>
        <xdr:cNvSpPr txBox="1"/>
      </xdr:nvSpPr>
      <xdr:spPr>
        <a:xfrm>
          <a:off x="4124960"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73025</xdr:rowOff>
    </xdr:from>
    <xdr:to>
      <xdr:col>20</xdr:col>
      <xdr:colOff>38100</xdr:colOff>
      <xdr:row>83</xdr:row>
      <xdr:rowOff>3175</xdr:rowOff>
    </xdr:to>
    <xdr:sp macro="" textlink="">
      <xdr:nvSpPr>
        <xdr:cNvPr id="296" name="楕円 295">
          <a:extLst>
            <a:ext uri="{FF2B5EF4-FFF2-40B4-BE49-F238E27FC236}">
              <a16:creationId xmlns:a16="http://schemas.microsoft.com/office/drawing/2014/main" id="{7116B005-7191-4728-BF13-DAB12FEEF895}"/>
            </a:ext>
          </a:extLst>
        </xdr:cNvPr>
        <xdr:cNvSpPr/>
      </xdr:nvSpPr>
      <xdr:spPr>
        <a:xfrm>
          <a:off x="3312160" y="1381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123825</xdr:rowOff>
    </xdr:from>
    <xdr:to>
      <xdr:col>24</xdr:col>
      <xdr:colOff>63500</xdr:colOff>
      <xdr:row>82</xdr:row>
      <xdr:rowOff>154305</xdr:rowOff>
    </xdr:to>
    <xdr:cxnSp macro="">
      <xdr:nvCxnSpPr>
        <xdr:cNvPr id="297" name="直線コネクタ 296">
          <a:extLst>
            <a:ext uri="{FF2B5EF4-FFF2-40B4-BE49-F238E27FC236}">
              <a16:creationId xmlns:a16="http://schemas.microsoft.com/office/drawing/2014/main" id="{DE0EE83C-1C94-4AE9-AF6C-ADCA1ABC441E}"/>
            </a:ext>
          </a:extLst>
        </xdr:cNvPr>
        <xdr:cNvCxnSpPr/>
      </xdr:nvCxnSpPr>
      <xdr:spPr>
        <a:xfrm>
          <a:off x="3355340" y="1387030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33020</xdr:rowOff>
    </xdr:from>
    <xdr:to>
      <xdr:col>15</xdr:col>
      <xdr:colOff>101600</xdr:colOff>
      <xdr:row>82</xdr:row>
      <xdr:rowOff>134620</xdr:rowOff>
    </xdr:to>
    <xdr:sp macro="" textlink="">
      <xdr:nvSpPr>
        <xdr:cNvPr id="298" name="楕円 297">
          <a:extLst>
            <a:ext uri="{FF2B5EF4-FFF2-40B4-BE49-F238E27FC236}">
              <a16:creationId xmlns:a16="http://schemas.microsoft.com/office/drawing/2014/main" id="{66C57AD1-294A-4BD7-9007-27E49837A06C}"/>
            </a:ext>
          </a:extLst>
        </xdr:cNvPr>
        <xdr:cNvSpPr/>
      </xdr:nvSpPr>
      <xdr:spPr>
        <a:xfrm>
          <a:off x="25146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83820</xdr:rowOff>
    </xdr:from>
    <xdr:to>
      <xdr:col>19</xdr:col>
      <xdr:colOff>177800</xdr:colOff>
      <xdr:row>82</xdr:row>
      <xdr:rowOff>123825</xdr:rowOff>
    </xdr:to>
    <xdr:cxnSp macro="">
      <xdr:nvCxnSpPr>
        <xdr:cNvPr id="299" name="直線コネクタ 298">
          <a:extLst>
            <a:ext uri="{FF2B5EF4-FFF2-40B4-BE49-F238E27FC236}">
              <a16:creationId xmlns:a16="http://schemas.microsoft.com/office/drawing/2014/main" id="{39A17E43-D1FE-43F5-B37A-D60FD8FDB0B0}"/>
            </a:ext>
          </a:extLst>
        </xdr:cNvPr>
        <xdr:cNvCxnSpPr/>
      </xdr:nvCxnSpPr>
      <xdr:spPr>
        <a:xfrm>
          <a:off x="2565400" y="1383030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2539</xdr:rowOff>
    </xdr:from>
    <xdr:to>
      <xdr:col>10</xdr:col>
      <xdr:colOff>165100</xdr:colOff>
      <xdr:row>82</xdr:row>
      <xdr:rowOff>104139</xdr:rowOff>
    </xdr:to>
    <xdr:sp macro="" textlink="">
      <xdr:nvSpPr>
        <xdr:cNvPr id="300" name="楕円 299">
          <a:extLst>
            <a:ext uri="{FF2B5EF4-FFF2-40B4-BE49-F238E27FC236}">
              <a16:creationId xmlns:a16="http://schemas.microsoft.com/office/drawing/2014/main" id="{808DB087-3A90-4DD9-BD6C-05EBBB62345F}"/>
            </a:ext>
          </a:extLst>
        </xdr:cNvPr>
        <xdr:cNvSpPr/>
      </xdr:nvSpPr>
      <xdr:spPr>
        <a:xfrm>
          <a:off x="1739900" y="1374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53339</xdr:rowOff>
    </xdr:from>
    <xdr:to>
      <xdr:col>15</xdr:col>
      <xdr:colOff>50800</xdr:colOff>
      <xdr:row>82</xdr:row>
      <xdr:rowOff>83820</xdr:rowOff>
    </xdr:to>
    <xdr:cxnSp macro="">
      <xdr:nvCxnSpPr>
        <xdr:cNvPr id="301" name="直線コネクタ 300">
          <a:extLst>
            <a:ext uri="{FF2B5EF4-FFF2-40B4-BE49-F238E27FC236}">
              <a16:creationId xmlns:a16="http://schemas.microsoft.com/office/drawing/2014/main" id="{E46D0826-B7F3-42FB-9ABD-079B0EAB1230}"/>
            </a:ext>
          </a:extLst>
        </xdr:cNvPr>
        <xdr:cNvCxnSpPr/>
      </xdr:nvCxnSpPr>
      <xdr:spPr>
        <a:xfrm>
          <a:off x="1790700" y="13799819"/>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02" name="n_1aveValue【公営住宅】&#10;有形固定資産減価償却率">
          <a:extLst>
            <a:ext uri="{FF2B5EF4-FFF2-40B4-BE49-F238E27FC236}">
              <a16:creationId xmlns:a16="http://schemas.microsoft.com/office/drawing/2014/main" id="{8930BBCA-CE67-4026-BD78-49F565E767AE}"/>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03" name="n_2aveValue【公営住宅】&#10;有形固定資産減価償却率">
          <a:extLst>
            <a:ext uri="{FF2B5EF4-FFF2-40B4-BE49-F238E27FC236}">
              <a16:creationId xmlns:a16="http://schemas.microsoft.com/office/drawing/2014/main" id="{5F9EB173-3428-4857-8B4F-0FB2B01DB5A8}"/>
            </a:ext>
          </a:extLst>
        </xdr:cNvPr>
        <xdr:cNvSpPr txBox="1"/>
      </xdr:nvSpPr>
      <xdr:spPr>
        <a:xfrm>
          <a:off x="238570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04" name="n_3aveValue【公営住宅】&#10;有形固定資産減価償却率">
          <a:extLst>
            <a:ext uri="{FF2B5EF4-FFF2-40B4-BE49-F238E27FC236}">
              <a16:creationId xmlns:a16="http://schemas.microsoft.com/office/drawing/2014/main" id="{F112C05C-2816-4FFC-AE1C-59C5AA36C6BA}"/>
            </a:ext>
          </a:extLst>
        </xdr:cNvPr>
        <xdr:cNvSpPr txBox="1"/>
      </xdr:nvSpPr>
      <xdr:spPr>
        <a:xfrm>
          <a:off x="16110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05" name="n_4aveValue【公営住宅】&#10;有形固定資産減価償却率">
          <a:extLst>
            <a:ext uri="{FF2B5EF4-FFF2-40B4-BE49-F238E27FC236}">
              <a16:creationId xmlns:a16="http://schemas.microsoft.com/office/drawing/2014/main" id="{A230551A-7888-49D7-B317-AD6AC033C6F6}"/>
            </a:ext>
          </a:extLst>
        </xdr:cNvPr>
        <xdr:cNvSpPr txBox="1"/>
      </xdr:nvSpPr>
      <xdr:spPr>
        <a:xfrm>
          <a:off x="83630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19702</xdr:rowOff>
    </xdr:from>
    <xdr:ext cx="405111" cy="259045"/>
    <xdr:sp macro="" textlink="">
      <xdr:nvSpPr>
        <xdr:cNvPr id="306" name="n_1mainValue【公営住宅】&#10;有形固定資産減価償却率">
          <a:extLst>
            <a:ext uri="{FF2B5EF4-FFF2-40B4-BE49-F238E27FC236}">
              <a16:creationId xmlns:a16="http://schemas.microsoft.com/office/drawing/2014/main" id="{C5618E7D-F09B-4AEA-A7BC-72CA1884B9C7}"/>
            </a:ext>
          </a:extLst>
        </xdr:cNvPr>
        <xdr:cNvSpPr txBox="1"/>
      </xdr:nvSpPr>
      <xdr:spPr>
        <a:xfrm>
          <a:off x="3170564" y="135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151147</xdr:rowOff>
    </xdr:from>
    <xdr:ext cx="405111" cy="259045"/>
    <xdr:sp macro="" textlink="">
      <xdr:nvSpPr>
        <xdr:cNvPr id="307" name="n_2mainValue【公営住宅】&#10;有形固定資産減価償却率">
          <a:extLst>
            <a:ext uri="{FF2B5EF4-FFF2-40B4-BE49-F238E27FC236}">
              <a16:creationId xmlns:a16="http://schemas.microsoft.com/office/drawing/2014/main" id="{DC2BEA06-F283-4889-8700-63737E9B9A00}"/>
            </a:ext>
          </a:extLst>
        </xdr:cNvPr>
        <xdr:cNvSpPr txBox="1"/>
      </xdr:nvSpPr>
      <xdr:spPr>
        <a:xfrm>
          <a:off x="238570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120666</xdr:rowOff>
    </xdr:from>
    <xdr:ext cx="405111" cy="259045"/>
    <xdr:sp macro="" textlink="">
      <xdr:nvSpPr>
        <xdr:cNvPr id="308" name="n_3mainValue【公営住宅】&#10;有形固定資産減価償却率">
          <a:extLst>
            <a:ext uri="{FF2B5EF4-FFF2-40B4-BE49-F238E27FC236}">
              <a16:creationId xmlns:a16="http://schemas.microsoft.com/office/drawing/2014/main" id="{9D9B5CE7-397D-4238-9F4A-B0BD2160DA58}"/>
            </a:ext>
          </a:extLst>
        </xdr:cNvPr>
        <xdr:cNvSpPr txBox="1"/>
      </xdr:nvSpPr>
      <xdr:spPr>
        <a:xfrm>
          <a:off x="161100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33BF6D52-2C61-4E80-B2BF-019069EEEEE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0C7B4E96-9250-45D6-9ADE-76F9F9020FA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0C3CCA8D-DEAE-4085-8466-B6B41EE295B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F60F1C02-FAD6-4E4B-8C19-BD81B55B096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277424D9-23A1-45F4-B163-ECFED615B80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80C33E2D-8A7D-47C8-8221-C4548956368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C43A7795-1D14-4956-BBD0-5797259DA9A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E8585480-C2EE-489E-99B8-5B01F19BCC7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CBF4CB8A-8578-4B3C-884F-60258F18C25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FDB5B033-0596-458D-8D55-AC8B1EAEE66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9" name="直線コネクタ 318">
          <a:extLst>
            <a:ext uri="{FF2B5EF4-FFF2-40B4-BE49-F238E27FC236}">
              <a16:creationId xmlns:a16="http://schemas.microsoft.com/office/drawing/2014/main" id="{3BB59E08-007A-40C6-834A-FCF4A0A89BD5}"/>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0" name="テキスト ボックス 319">
          <a:extLst>
            <a:ext uri="{FF2B5EF4-FFF2-40B4-BE49-F238E27FC236}">
              <a16:creationId xmlns:a16="http://schemas.microsoft.com/office/drawing/2014/main" id="{A8DB0174-ADBF-49AF-9DE4-5E7C5021C53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1" name="直線コネクタ 320">
          <a:extLst>
            <a:ext uri="{FF2B5EF4-FFF2-40B4-BE49-F238E27FC236}">
              <a16:creationId xmlns:a16="http://schemas.microsoft.com/office/drawing/2014/main" id="{BB26B84E-D542-4C2B-9F45-C6F3201F295A}"/>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2" name="テキスト ボックス 321">
          <a:extLst>
            <a:ext uri="{FF2B5EF4-FFF2-40B4-BE49-F238E27FC236}">
              <a16:creationId xmlns:a16="http://schemas.microsoft.com/office/drawing/2014/main" id="{0A9B89FE-D2A5-4FDA-948C-50B090C44F79}"/>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3" name="直線コネクタ 322">
          <a:extLst>
            <a:ext uri="{FF2B5EF4-FFF2-40B4-BE49-F238E27FC236}">
              <a16:creationId xmlns:a16="http://schemas.microsoft.com/office/drawing/2014/main" id="{15A1F981-FC47-4DD4-9600-F9A07D96D2D3}"/>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4" name="テキスト ボックス 323">
          <a:extLst>
            <a:ext uri="{FF2B5EF4-FFF2-40B4-BE49-F238E27FC236}">
              <a16:creationId xmlns:a16="http://schemas.microsoft.com/office/drawing/2014/main" id="{1ECC39B0-9A6C-4235-B3E9-D4B0BC8C522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5" name="直線コネクタ 324">
          <a:extLst>
            <a:ext uri="{FF2B5EF4-FFF2-40B4-BE49-F238E27FC236}">
              <a16:creationId xmlns:a16="http://schemas.microsoft.com/office/drawing/2014/main" id="{39D12DC3-7EDB-46E0-98E6-FBFBC284EF5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6" name="テキスト ボックス 325">
          <a:extLst>
            <a:ext uri="{FF2B5EF4-FFF2-40B4-BE49-F238E27FC236}">
              <a16:creationId xmlns:a16="http://schemas.microsoft.com/office/drawing/2014/main" id="{8DD0248D-D873-4310-A93C-1460C7CB822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7" name="直線コネクタ 326">
          <a:extLst>
            <a:ext uri="{FF2B5EF4-FFF2-40B4-BE49-F238E27FC236}">
              <a16:creationId xmlns:a16="http://schemas.microsoft.com/office/drawing/2014/main" id="{C86BE584-E408-474B-9A4E-528C05C47AFC}"/>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8" name="テキスト ボックス 327">
          <a:extLst>
            <a:ext uri="{FF2B5EF4-FFF2-40B4-BE49-F238E27FC236}">
              <a16:creationId xmlns:a16="http://schemas.microsoft.com/office/drawing/2014/main" id="{AA6BA5A6-5671-48A7-88CE-E8C63D1DB569}"/>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4CA35B40-BC46-42C4-B001-75D10883928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AACD3B4D-75A5-44AC-9E1A-BBA0A9D798D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公営住宅】&#10;一人当たり面積グラフ枠">
          <a:extLst>
            <a:ext uri="{FF2B5EF4-FFF2-40B4-BE49-F238E27FC236}">
              <a16:creationId xmlns:a16="http://schemas.microsoft.com/office/drawing/2014/main" id="{9CA0979E-4DDE-44CE-B6BD-78D54C35E90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32" name="直線コネクタ 331">
          <a:extLst>
            <a:ext uri="{FF2B5EF4-FFF2-40B4-BE49-F238E27FC236}">
              <a16:creationId xmlns:a16="http://schemas.microsoft.com/office/drawing/2014/main" id="{9E96ECD9-794B-4E19-8F2C-1EAD94C42ABF}"/>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33" name="【公営住宅】&#10;一人当たり面積最小値テキスト">
          <a:extLst>
            <a:ext uri="{FF2B5EF4-FFF2-40B4-BE49-F238E27FC236}">
              <a16:creationId xmlns:a16="http://schemas.microsoft.com/office/drawing/2014/main" id="{11105F60-2C77-4233-87BE-31F567DC566B}"/>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34" name="直線コネクタ 333">
          <a:extLst>
            <a:ext uri="{FF2B5EF4-FFF2-40B4-BE49-F238E27FC236}">
              <a16:creationId xmlns:a16="http://schemas.microsoft.com/office/drawing/2014/main" id="{8C86A23A-5D9E-48A7-9DFE-7D87CC8F6110}"/>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35" name="【公営住宅】&#10;一人当たり面積最大値テキスト">
          <a:extLst>
            <a:ext uri="{FF2B5EF4-FFF2-40B4-BE49-F238E27FC236}">
              <a16:creationId xmlns:a16="http://schemas.microsoft.com/office/drawing/2014/main" id="{2F1E9513-AA80-4189-8B11-CD0ED055D519}"/>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36" name="直線コネクタ 335">
          <a:extLst>
            <a:ext uri="{FF2B5EF4-FFF2-40B4-BE49-F238E27FC236}">
              <a16:creationId xmlns:a16="http://schemas.microsoft.com/office/drawing/2014/main" id="{8ADBCAEB-1092-47A8-8319-B5684374F1E9}"/>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37" name="【公営住宅】&#10;一人当たり面積平均値テキスト">
          <a:extLst>
            <a:ext uri="{FF2B5EF4-FFF2-40B4-BE49-F238E27FC236}">
              <a16:creationId xmlns:a16="http://schemas.microsoft.com/office/drawing/2014/main" id="{C2768BCB-63BF-4914-BCAE-FB3291A3DCD0}"/>
            </a:ext>
          </a:extLst>
        </xdr:cNvPr>
        <xdr:cNvSpPr txBox="1"/>
      </xdr:nvSpPr>
      <xdr:spPr>
        <a:xfrm>
          <a:off x="9258300" y="1405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38" name="フローチャート: 判断 337">
          <a:extLst>
            <a:ext uri="{FF2B5EF4-FFF2-40B4-BE49-F238E27FC236}">
              <a16:creationId xmlns:a16="http://schemas.microsoft.com/office/drawing/2014/main" id="{8C3A7283-85C9-4D84-9189-DA298ED9B68E}"/>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39" name="フローチャート: 判断 338">
          <a:extLst>
            <a:ext uri="{FF2B5EF4-FFF2-40B4-BE49-F238E27FC236}">
              <a16:creationId xmlns:a16="http://schemas.microsoft.com/office/drawing/2014/main" id="{223D717F-7A78-4966-ADD6-B1F58589C0B4}"/>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40" name="フローチャート: 判断 339">
          <a:extLst>
            <a:ext uri="{FF2B5EF4-FFF2-40B4-BE49-F238E27FC236}">
              <a16:creationId xmlns:a16="http://schemas.microsoft.com/office/drawing/2014/main" id="{88F533C6-9C9F-46FD-8FEB-EBB44E6F99FC}"/>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41" name="フローチャート: 判断 340">
          <a:extLst>
            <a:ext uri="{FF2B5EF4-FFF2-40B4-BE49-F238E27FC236}">
              <a16:creationId xmlns:a16="http://schemas.microsoft.com/office/drawing/2014/main" id="{D68769EC-C834-4456-A2C2-62CB8F02F299}"/>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42" name="フローチャート: 判断 341">
          <a:extLst>
            <a:ext uri="{FF2B5EF4-FFF2-40B4-BE49-F238E27FC236}">
              <a16:creationId xmlns:a16="http://schemas.microsoft.com/office/drawing/2014/main" id="{F4AF4194-7F57-4D79-99D0-41F3F483ECD8}"/>
            </a:ext>
          </a:extLst>
        </xdr:cNvPr>
        <xdr:cNvSpPr/>
      </xdr:nvSpPr>
      <xdr:spPr>
        <a:xfrm>
          <a:off x="6098540" y="14194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2619E2B5-1CC4-4CB4-B467-C05CF98ABEA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8A8869C4-05E2-414F-9735-99F969CC7EB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A4134551-A12E-4D47-97D7-15E92D36701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495C8D2-455D-4819-B0E6-A7135A618A9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30FFF262-0674-43BE-BFA1-7B09AE4B19F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69596</xdr:rowOff>
    </xdr:from>
    <xdr:to>
      <xdr:col>55</xdr:col>
      <xdr:colOff>50800</xdr:colOff>
      <xdr:row>85</xdr:row>
      <xdr:rowOff>171196</xdr:rowOff>
    </xdr:to>
    <xdr:sp macro="" textlink="">
      <xdr:nvSpPr>
        <xdr:cNvPr id="348" name="楕円 347">
          <a:extLst>
            <a:ext uri="{FF2B5EF4-FFF2-40B4-BE49-F238E27FC236}">
              <a16:creationId xmlns:a16="http://schemas.microsoft.com/office/drawing/2014/main" id="{EA53D305-7761-4D96-9960-7285585787D1}"/>
            </a:ext>
          </a:extLst>
        </xdr:cNvPr>
        <xdr:cNvSpPr/>
      </xdr:nvSpPr>
      <xdr:spPr>
        <a:xfrm>
          <a:off x="9192260" y="143189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48023</xdr:rowOff>
    </xdr:from>
    <xdr:ext cx="469744" cy="259045"/>
    <xdr:sp macro="" textlink="">
      <xdr:nvSpPr>
        <xdr:cNvPr id="349" name="【公営住宅】&#10;一人当たり面積該当値テキスト">
          <a:extLst>
            <a:ext uri="{FF2B5EF4-FFF2-40B4-BE49-F238E27FC236}">
              <a16:creationId xmlns:a16="http://schemas.microsoft.com/office/drawing/2014/main" id="{FFEFDB6C-EA41-44DA-8FF4-3C38D02EFBC1}"/>
            </a:ext>
          </a:extLst>
        </xdr:cNvPr>
        <xdr:cNvSpPr txBox="1"/>
      </xdr:nvSpPr>
      <xdr:spPr>
        <a:xfrm>
          <a:off x="9258300" y="1429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72644</xdr:rowOff>
    </xdr:from>
    <xdr:to>
      <xdr:col>50</xdr:col>
      <xdr:colOff>165100</xdr:colOff>
      <xdr:row>86</xdr:row>
      <xdr:rowOff>2794</xdr:rowOff>
    </xdr:to>
    <xdr:sp macro="" textlink="">
      <xdr:nvSpPr>
        <xdr:cNvPr id="350" name="楕円 349">
          <a:extLst>
            <a:ext uri="{FF2B5EF4-FFF2-40B4-BE49-F238E27FC236}">
              <a16:creationId xmlns:a16="http://schemas.microsoft.com/office/drawing/2014/main" id="{4E22C609-11FA-4A4C-8EBC-3B612AE046D3}"/>
            </a:ext>
          </a:extLst>
        </xdr:cNvPr>
        <xdr:cNvSpPr/>
      </xdr:nvSpPr>
      <xdr:spPr>
        <a:xfrm>
          <a:off x="8445500" y="143220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120396</xdr:rowOff>
    </xdr:from>
    <xdr:to>
      <xdr:col>55</xdr:col>
      <xdr:colOff>0</xdr:colOff>
      <xdr:row>85</xdr:row>
      <xdr:rowOff>123444</xdr:rowOff>
    </xdr:to>
    <xdr:cxnSp macro="">
      <xdr:nvCxnSpPr>
        <xdr:cNvPr id="351" name="直線コネクタ 350">
          <a:extLst>
            <a:ext uri="{FF2B5EF4-FFF2-40B4-BE49-F238E27FC236}">
              <a16:creationId xmlns:a16="http://schemas.microsoft.com/office/drawing/2014/main" id="{D120C0F4-4DDD-443D-81D2-1A4E8CB269FB}"/>
            </a:ext>
          </a:extLst>
        </xdr:cNvPr>
        <xdr:cNvCxnSpPr/>
      </xdr:nvCxnSpPr>
      <xdr:spPr>
        <a:xfrm flipV="1">
          <a:off x="8496300" y="14369796"/>
          <a:ext cx="7239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75692</xdr:rowOff>
    </xdr:from>
    <xdr:to>
      <xdr:col>46</xdr:col>
      <xdr:colOff>38100</xdr:colOff>
      <xdr:row>86</xdr:row>
      <xdr:rowOff>5842</xdr:rowOff>
    </xdr:to>
    <xdr:sp macro="" textlink="">
      <xdr:nvSpPr>
        <xdr:cNvPr id="352" name="楕円 351">
          <a:extLst>
            <a:ext uri="{FF2B5EF4-FFF2-40B4-BE49-F238E27FC236}">
              <a16:creationId xmlns:a16="http://schemas.microsoft.com/office/drawing/2014/main" id="{C45646DD-FBB4-46A6-8FDB-AFD7EF72BA09}"/>
            </a:ext>
          </a:extLst>
        </xdr:cNvPr>
        <xdr:cNvSpPr/>
      </xdr:nvSpPr>
      <xdr:spPr>
        <a:xfrm>
          <a:off x="7670800" y="14325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123444</xdr:rowOff>
    </xdr:from>
    <xdr:to>
      <xdr:col>50</xdr:col>
      <xdr:colOff>114300</xdr:colOff>
      <xdr:row>85</xdr:row>
      <xdr:rowOff>126492</xdr:rowOff>
    </xdr:to>
    <xdr:cxnSp macro="">
      <xdr:nvCxnSpPr>
        <xdr:cNvPr id="353" name="直線コネクタ 352">
          <a:extLst>
            <a:ext uri="{FF2B5EF4-FFF2-40B4-BE49-F238E27FC236}">
              <a16:creationId xmlns:a16="http://schemas.microsoft.com/office/drawing/2014/main" id="{DD4078D7-17CB-4EB0-AAF7-49EAA75E2889}"/>
            </a:ext>
          </a:extLst>
        </xdr:cNvPr>
        <xdr:cNvCxnSpPr/>
      </xdr:nvCxnSpPr>
      <xdr:spPr>
        <a:xfrm flipV="1">
          <a:off x="7713980" y="14372844"/>
          <a:ext cx="78232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78739</xdr:rowOff>
    </xdr:from>
    <xdr:to>
      <xdr:col>41</xdr:col>
      <xdr:colOff>101600</xdr:colOff>
      <xdr:row>86</xdr:row>
      <xdr:rowOff>8889</xdr:rowOff>
    </xdr:to>
    <xdr:sp macro="" textlink="">
      <xdr:nvSpPr>
        <xdr:cNvPr id="354" name="楕円 353">
          <a:extLst>
            <a:ext uri="{FF2B5EF4-FFF2-40B4-BE49-F238E27FC236}">
              <a16:creationId xmlns:a16="http://schemas.microsoft.com/office/drawing/2014/main" id="{FEBF9942-EF6A-4F7E-8A7F-75E8D1394773}"/>
            </a:ext>
          </a:extLst>
        </xdr:cNvPr>
        <xdr:cNvSpPr/>
      </xdr:nvSpPr>
      <xdr:spPr>
        <a:xfrm>
          <a:off x="6873240" y="143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126492</xdr:rowOff>
    </xdr:from>
    <xdr:to>
      <xdr:col>45</xdr:col>
      <xdr:colOff>177800</xdr:colOff>
      <xdr:row>85</xdr:row>
      <xdr:rowOff>129539</xdr:rowOff>
    </xdr:to>
    <xdr:cxnSp macro="">
      <xdr:nvCxnSpPr>
        <xdr:cNvPr id="355" name="直線コネクタ 354">
          <a:extLst>
            <a:ext uri="{FF2B5EF4-FFF2-40B4-BE49-F238E27FC236}">
              <a16:creationId xmlns:a16="http://schemas.microsoft.com/office/drawing/2014/main" id="{85684C04-A6C4-4276-B0F6-1583E12BC0BC}"/>
            </a:ext>
          </a:extLst>
        </xdr:cNvPr>
        <xdr:cNvCxnSpPr/>
      </xdr:nvCxnSpPr>
      <xdr:spPr>
        <a:xfrm flipV="1">
          <a:off x="6924040" y="14375892"/>
          <a:ext cx="78994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56" name="n_1aveValue【公営住宅】&#10;一人当たり面積">
          <a:extLst>
            <a:ext uri="{FF2B5EF4-FFF2-40B4-BE49-F238E27FC236}">
              <a16:creationId xmlns:a16="http://schemas.microsoft.com/office/drawing/2014/main" id="{6DCA2EBB-EB85-40AA-B189-3619E686E2E2}"/>
            </a:ext>
          </a:extLst>
        </xdr:cNvPr>
        <xdr:cNvSpPr txBox="1"/>
      </xdr:nvSpPr>
      <xdr:spPr>
        <a:xfrm>
          <a:off x="827158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57" name="n_2aveValue【公営住宅】&#10;一人当たり面積">
          <a:extLst>
            <a:ext uri="{FF2B5EF4-FFF2-40B4-BE49-F238E27FC236}">
              <a16:creationId xmlns:a16="http://schemas.microsoft.com/office/drawing/2014/main" id="{F878FA30-E447-4228-B49B-F82DCA1A8303}"/>
            </a:ext>
          </a:extLst>
        </xdr:cNvPr>
        <xdr:cNvSpPr txBox="1"/>
      </xdr:nvSpPr>
      <xdr:spPr>
        <a:xfrm>
          <a:off x="7509587" y="13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58" name="n_3aveValue【公営住宅】&#10;一人当たり面積">
          <a:extLst>
            <a:ext uri="{FF2B5EF4-FFF2-40B4-BE49-F238E27FC236}">
              <a16:creationId xmlns:a16="http://schemas.microsoft.com/office/drawing/2014/main" id="{9E0B3E98-70A5-4177-94C3-4DD0EA010295}"/>
            </a:ext>
          </a:extLst>
        </xdr:cNvPr>
        <xdr:cNvSpPr txBox="1"/>
      </xdr:nvSpPr>
      <xdr:spPr>
        <a:xfrm>
          <a:off x="67120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59" name="n_4aveValue【公営住宅】&#10;一人当たり面積">
          <a:extLst>
            <a:ext uri="{FF2B5EF4-FFF2-40B4-BE49-F238E27FC236}">
              <a16:creationId xmlns:a16="http://schemas.microsoft.com/office/drawing/2014/main" id="{85068CD8-32B1-4058-97B8-4F8ED5BF1413}"/>
            </a:ext>
          </a:extLst>
        </xdr:cNvPr>
        <xdr:cNvSpPr txBox="1"/>
      </xdr:nvSpPr>
      <xdr:spPr>
        <a:xfrm>
          <a:off x="5937327" y="1397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165371</xdr:rowOff>
    </xdr:from>
    <xdr:ext cx="469744" cy="259045"/>
    <xdr:sp macro="" textlink="">
      <xdr:nvSpPr>
        <xdr:cNvPr id="360" name="n_1mainValue【公営住宅】&#10;一人当たり面積">
          <a:extLst>
            <a:ext uri="{FF2B5EF4-FFF2-40B4-BE49-F238E27FC236}">
              <a16:creationId xmlns:a16="http://schemas.microsoft.com/office/drawing/2014/main" id="{29AE9E4D-4095-40D8-B7F0-8D69E06B4171}"/>
            </a:ext>
          </a:extLst>
        </xdr:cNvPr>
        <xdr:cNvSpPr txBox="1"/>
      </xdr:nvSpPr>
      <xdr:spPr>
        <a:xfrm>
          <a:off x="8271587" y="1441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168419</xdr:rowOff>
    </xdr:from>
    <xdr:ext cx="469744" cy="259045"/>
    <xdr:sp macro="" textlink="">
      <xdr:nvSpPr>
        <xdr:cNvPr id="361" name="n_2mainValue【公営住宅】&#10;一人当たり面積">
          <a:extLst>
            <a:ext uri="{FF2B5EF4-FFF2-40B4-BE49-F238E27FC236}">
              <a16:creationId xmlns:a16="http://schemas.microsoft.com/office/drawing/2014/main" id="{0CC6EB3F-A176-4C60-AD90-AA7D6827E44A}"/>
            </a:ext>
          </a:extLst>
        </xdr:cNvPr>
        <xdr:cNvSpPr txBox="1"/>
      </xdr:nvSpPr>
      <xdr:spPr>
        <a:xfrm>
          <a:off x="750958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62" name="n_3mainValue【公営住宅】&#10;一人当たり面積">
          <a:extLst>
            <a:ext uri="{FF2B5EF4-FFF2-40B4-BE49-F238E27FC236}">
              <a16:creationId xmlns:a16="http://schemas.microsoft.com/office/drawing/2014/main" id="{AC4A15D8-0619-41B7-BA5C-72CA62C0FA52}"/>
            </a:ext>
          </a:extLst>
        </xdr:cNvPr>
        <xdr:cNvSpPr txBox="1"/>
      </xdr:nvSpPr>
      <xdr:spPr>
        <a:xfrm>
          <a:off x="6712027" y="144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76654CF1-B615-4FA1-ADEF-74B8FF6F8BF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43D5FD97-7C5D-40BE-9204-5267448E37F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3948C81E-97A5-4867-9A30-73DCDAA5EFA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3597471C-620F-48A6-82EE-9A046A3B819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D9F86CCE-8A26-4C2B-9BB1-1D26AAA03E8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AD8541FF-5EF9-4F9B-910A-62E9AFC2583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CFDAC2BA-7F97-4431-8C9A-08C8591C21E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E018BD79-6B87-4635-B302-EB15E9C0FAC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3EAB904F-D50D-4CCD-AEA5-A8BCD824A05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E4076394-6C25-42FB-81B0-4AAFA44124E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B5B71082-BFBE-4F68-A855-6594134CB8C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BE6321DF-E185-49CA-95DC-3BB63FB95B72}"/>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7240E4B2-927B-4889-A3DC-196E46F5E129}"/>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749A42A1-63C7-46DA-97ED-16BC782FBFF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106B9C84-26A1-447F-8487-A5C3BA2E8655}"/>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672F46A8-6EA0-41EA-A318-FF84471CB1D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F3B2B80A-515D-4A2F-86BC-DB8964170E08}"/>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1FFFC8BD-33CE-478C-A9EE-B8A282610316}"/>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6B1081BE-5AB7-4551-A206-8CA49A697AD9}"/>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FF169A37-6C82-458A-85F3-DBA8F111DD8E}"/>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C6B71618-3877-418E-8EA9-629B3EB9E698}"/>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D7941A2F-D1E6-4583-9114-D17CC0713E1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18EF0BC1-DF49-4B9F-BB50-D6D4C38D4679}"/>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港湾・漁港】&#10;有形固定資産減価償却率グラフ枠">
          <a:extLst>
            <a:ext uri="{FF2B5EF4-FFF2-40B4-BE49-F238E27FC236}">
              <a16:creationId xmlns:a16="http://schemas.microsoft.com/office/drawing/2014/main" id="{2C78EDDD-9764-46BD-A990-182D2B00582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387" name="直線コネクタ 386">
          <a:extLst>
            <a:ext uri="{FF2B5EF4-FFF2-40B4-BE49-F238E27FC236}">
              <a16:creationId xmlns:a16="http://schemas.microsoft.com/office/drawing/2014/main" id="{8AD7EDC0-E9B6-4F29-AB7E-D16BF4AAC959}"/>
            </a:ext>
          </a:extLst>
        </xdr:cNvPr>
        <xdr:cNvCxnSpPr/>
      </xdr:nvCxnSpPr>
      <xdr:spPr>
        <a:xfrm flipV="1">
          <a:off x="4086225" y="1668208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8" name="【港湾・漁港】&#10;有形固定資産減価償却率最小値テキスト">
          <a:extLst>
            <a:ext uri="{FF2B5EF4-FFF2-40B4-BE49-F238E27FC236}">
              <a16:creationId xmlns:a16="http://schemas.microsoft.com/office/drawing/2014/main" id="{A1F7C7EB-8482-4E6E-916B-8A910EFC2798}"/>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9" name="直線コネクタ 388">
          <a:extLst>
            <a:ext uri="{FF2B5EF4-FFF2-40B4-BE49-F238E27FC236}">
              <a16:creationId xmlns:a16="http://schemas.microsoft.com/office/drawing/2014/main" id="{D4DD25E2-3727-47F3-B135-A0D077BCD76D}"/>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390" name="【港湾・漁港】&#10;有形固定資産減価償却率最大値テキスト">
          <a:extLst>
            <a:ext uri="{FF2B5EF4-FFF2-40B4-BE49-F238E27FC236}">
              <a16:creationId xmlns:a16="http://schemas.microsoft.com/office/drawing/2014/main" id="{FE90803D-B989-4278-A2E1-62BF6D58E141}"/>
            </a:ext>
          </a:extLst>
        </xdr:cNvPr>
        <xdr:cNvSpPr txBox="1"/>
      </xdr:nvSpPr>
      <xdr:spPr>
        <a:xfrm>
          <a:off x="4124960" y="16461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391" name="直線コネクタ 390">
          <a:extLst>
            <a:ext uri="{FF2B5EF4-FFF2-40B4-BE49-F238E27FC236}">
              <a16:creationId xmlns:a16="http://schemas.microsoft.com/office/drawing/2014/main" id="{ECAFACE6-15DD-4752-8DDC-D013F1EBFF74}"/>
            </a:ext>
          </a:extLst>
        </xdr:cNvPr>
        <xdr:cNvCxnSpPr/>
      </xdr:nvCxnSpPr>
      <xdr:spPr>
        <a:xfrm>
          <a:off x="4020820" y="16682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392" name="【港湾・漁港】&#10;有形固定資産減価償却率平均値テキスト">
          <a:extLst>
            <a:ext uri="{FF2B5EF4-FFF2-40B4-BE49-F238E27FC236}">
              <a16:creationId xmlns:a16="http://schemas.microsoft.com/office/drawing/2014/main" id="{7AABC2A0-EA18-49D5-AF6D-79CA2B1CC656}"/>
            </a:ext>
          </a:extLst>
        </xdr:cNvPr>
        <xdr:cNvSpPr txBox="1"/>
      </xdr:nvSpPr>
      <xdr:spPr>
        <a:xfrm>
          <a:off x="4124960" y="17531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393" name="フローチャート: 判断 392">
          <a:extLst>
            <a:ext uri="{FF2B5EF4-FFF2-40B4-BE49-F238E27FC236}">
              <a16:creationId xmlns:a16="http://schemas.microsoft.com/office/drawing/2014/main" id="{F487DC18-71BE-4F67-BFD1-7D54AB502E14}"/>
            </a:ext>
          </a:extLst>
        </xdr:cNvPr>
        <xdr:cNvSpPr/>
      </xdr:nvSpPr>
      <xdr:spPr>
        <a:xfrm>
          <a:off x="4036060" y="17553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394" name="フローチャート: 判断 393">
          <a:extLst>
            <a:ext uri="{FF2B5EF4-FFF2-40B4-BE49-F238E27FC236}">
              <a16:creationId xmlns:a16="http://schemas.microsoft.com/office/drawing/2014/main" id="{CE2EA506-3D2D-4D35-9C8B-AA1D19179923}"/>
            </a:ext>
          </a:extLst>
        </xdr:cNvPr>
        <xdr:cNvSpPr/>
      </xdr:nvSpPr>
      <xdr:spPr>
        <a:xfrm>
          <a:off x="3312160" y="175647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395" name="フローチャート: 判断 394">
          <a:extLst>
            <a:ext uri="{FF2B5EF4-FFF2-40B4-BE49-F238E27FC236}">
              <a16:creationId xmlns:a16="http://schemas.microsoft.com/office/drawing/2014/main" id="{24C68436-10B0-4DB0-BA3F-6E1494A9939B}"/>
            </a:ext>
          </a:extLst>
        </xdr:cNvPr>
        <xdr:cNvSpPr/>
      </xdr:nvSpPr>
      <xdr:spPr>
        <a:xfrm>
          <a:off x="251460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396" name="フローチャート: 判断 395">
          <a:extLst>
            <a:ext uri="{FF2B5EF4-FFF2-40B4-BE49-F238E27FC236}">
              <a16:creationId xmlns:a16="http://schemas.microsoft.com/office/drawing/2014/main" id="{350F7452-E4E0-4148-BD9E-55285F61D519}"/>
            </a:ext>
          </a:extLst>
        </xdr:cNvPr>
        <xdr:cNvSpPr/>
      </xdr:nvSpPr>
      <xdr:spPr>
        <a:xfrm>
          <a:off x="173990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397" name="フローチャート: 判断 396">
          <a:extLst>
            <a:ext uri="{FF2B5EF4-FFF2-40B4-BE49-F238E27FC236}">
              <a16:creationId xmlns:a16="http://schemas.microsoft.com/office/drawing/2014/main" id="{AEDD107F-8974-449F-A48E-A4F6C46290D1}"/>
            </a:ext>
          </a:extLst>
        </xdr:cNvPr>
        <xdr:cNvSpPr/>
      </xdr:nvSpPr>
      <xdr:spPr>
        <a:xfrm>
          <a:off x="96520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12C21585-39BC-4FFF-B38D-401F60A0EC2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380B7D48-C551-4914-8346-2D3C64B9879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38E3BF31-6CE1-4D5E-9219-BDDF9DD3A87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BF729A69-93F4-48D5-A577-00CCFE47393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640526FF-3C7C-4469-B79A-7C4FB6C8FD4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139700</xdr:rowOff>
    </xdr:from>
    <xdr:to>
      <xdr:col>24</xdr:col>
      <xdr:colOff>114300</xdr:colOff>
      <xdr:row>103</xdr:row>
      <xdr:rowOff>69850</xdr:rowOff>
    </xdr:to>
    <xdr:sp macro="" textlink="">
      <xdr:nvSpPr>
        <xdr:cNvPr id="403" name="楕円 402">
          <a:extLst>
            <a:ext uri="{FF2B5EF4-FFF2-40B4-BE49-F238E27FC236}">
              <a16:creationId xmlns:a16="http://schemas.microsoft.com/office/drawing/2014/main" id="{315FFDDB-059B-446D-B94B-B27E458710A1}"/>
            </a:ext>
          </a:extLst>
        </xdr:cNvPr>
        <xdr:cNvSpPr/>
      </xdr:nvSpPr>
      <xdr:spPr>
        <a:xfrm>
          <a:off x="4036060" y="17238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162577</xdr:rowOff>
    </xdr:from>
    <xdr:ext cx="405111" cy="259045"/>
    <xdr:sp macro="" textlink="">
      <xdr:nvSpPr>
        <xdr:cNvPr id="404" name="【港湾・漁港】&#10;有形固定資産減価償却率該当値テキスト">
          <a:extLst>
            <a:ext uri="{FF2B5EF4-FFF2-40B4-BE49-F238E27FC236}">
              <a16:creationId xmlns:a16="http://schemas.microsoft.com/office/drawing/2014/main" id="{E0015404-3B84-4CD4-BC66-544D142FD493}"/>
            </a:ext>
          </a:extLst>
        </xdr:cNvPr>
        <xdr:cNvSpPr txBox="1"/>
      </xdr:nvSpPr>
      <xdr:spPr>
        <a:xfrm>
          <a:off x="4124960"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103505</xdr:rowOff>
    </xdr:from>
    <xdr:to>
      <xdr:col>20</xdr:col>
      <xdr:colOff>38100</xdr:colOff>
      <xdr:row>103</xdr:row>
      <xdr:rowOff>33655</xdr:rowOff>
    </xdr:to>
    <xdr:sp macro="" textlink="">
      <xdr:nvSpPr>
        <xdr:cNvPr id="405" name="楕円 404">
          <a:extLst>
            <a:ext uri="{FF2B5EF4-FFF2-40B4-BE49-F238E27FC236}">
              <a16:creationId xmlns:a16="http://schemas.microsoft.com/office/drawing/2014/main" id="{35958319-72DC-4671-9156-A6025CBC19D5}"/>
            </a:ext>
          </a:extLst>
        </xdr:cNvPr>
        <xdr:cNvSpPr/>
      </xdr:nvSpPr>
      <xdr:spPr>
        <a:xfrm>
          <a:off x="3312160" y="17202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154305</xdr:rowOff>
    </xdr:from>
    <xdr:to>
      <xdr:col>24</xdr:col>
      <xdr:colOff>63500</xdr:colOff>
      <xdr:row>103</xdr:row>
      <xdr:rowOff>19050</xdr:rowOff>
    </xdr:to>
    <xdr:cxnSp macro="">
      <xdr:nvCxnSpPr>
        <xdr:cNvPr id="406" name="直線コネクタ 405">
          <a:extLst>
            <a:ext uri="{FF2B5EF4-FFF2-40B4-BE49-F238E27FC236}">
              <a16:creationId xmlns:a16="http://schemas.microsoft.com/office/drawing/2014/main" id="{13D5C0BF-1A69-4BAD-9518-F581F4136943}"/>
            </a:ext>
          </a:extLst>
        </xdr:cNvPr>
        <xdr:cNvCxnSpPr/>
      </xdr:nvCxnSpPr>
      <xdr:spPr>
        <a:xfrm>
          <a:off x="3355340" y="1725358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73025</xdr:rowOff>
    </xdr:from>
    <xdr:to>
      <xdr:col>15</xdr:col>
      <xdr:colOff>101600</xdr:colOff>
      <xdr:row>103</xdr:row>
      <xdr:rowOff>3175</xdr:rowOff>
    </xdr:to>
    <xdr:sp macro="" textlink="">
      <xdr:nvSpPr>
        <xdr:cNvPr id="407" name="楕円 406">
          <a:extLst>
            <a:ext uri="{FF2B5EF4-FFF2-40B4-BE49-F238E27FC236}">
              <a16:creationId xmlns:a16="http://schemas.microsoft.com/office/drawing/2014/main" id="{84CFA978-2346-4FB0-95E1-27EAA3A47374}"/>
            </a:ext>
          </a:extLst>
        </xdr:cNvPr>
        <xdr:cNvSpPr/>
      </xdr:nvSpPr>
      <xdr:spPr>
        <a:xfrm>
          <a:off x="2514600" y="17172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123825</xdr:rowOff>
    </xdr:from>
    <xdr:to>
      <xdr:col>19</xdr:col>
      <xdr:colOff>177800</xdr:colOff>
      <xdr:row>102</xdr:row>
      <xdr:rowOff>154305</xdr:rowOff>
    </xdr:to>
    <xdr:cxnSp macro="">
      <xdr:nvCxnSpPr>
        <xdr:cNvPr id="408" name="直線コネクタ 407">
          <a:extLst>
            <a:ext uri="{FF2B5EF4-FFF2-40B4-BE49-F238E27FC236}">
              <a16:creationId xmlns:a16="http://schemas.microsoft.com/office/drawing/2014/main" id="{A33D1B94-BB7B-4760-92CF-722A9B98F918}"/>
            </a:ext>
          </a:extLst>
        </xdr:cNvPr>
        <xdr:cNvCxnSpPr/>
      </xdr:nvCxnSpPr>
      <xdr:spPr>
        <a:xfrm>
          <a:off x="2565400" y="1722310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36830</xdr:rowOff>
    </xdr:from>
    <xdr:to>
      <xdr:col>10</xdr:col>
      <xdr:colOff>165100</xdr:colOff>
      <xdr:row>102</xdr:row>
      <xdr:rowOff>138430</xdr:rowOff>
    </xdr:to>
    <xdr:sp macro="" textlink="">
      <xdr:nvSpPr>
        <xdr:cNvPr id="409" name="楕円 408">
          <a:extLst>
            <a:ext uri="{FF2B5EF4-FFF2-40B4-BE49-F238E27FC236}">
              <a16:creationId xmlns:a16="http://schemas.microsoft.com/office/drawing/2014/main" id="{A59E9939-6779-4D3C-A0FA-1B68B3ACB17D}"/>
            </a:ext>
          </a:extLst>
        </xdr:cNvPr>
        <xdr:cNvSpPr/>
      </xdr:nvSpPr>
      <xdr:spPr>
        <a:xfrm>
          <a:off x="1739900" y="1713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87630</xdr:rowOff>
    </xdr:from>
    <xdr:to>
      <xdr:col>15</xdr:col>
      <xdr:colOff>50800</xdr:colOff>
      <xdr:row>102</xdr:row>
      <xdr:rowOff>123825</xdr:rowOff>
    </xdr:to>
    <xdr:cxnSp macro="">
      <xdr:nvCxnSpPr>
        <xdr:cNvPr id="410" name="直線コネクタ 409">
          <a:extLst>
            <a:ext uri="{FF2B5EF4-FFF2-40B4-BE49-F238E27FC236}">
              <a16:creationId xmlns:a16="http://schemas.microsoft.com/office/drawing/2014/main" id="{07D3D1B5-8755-4907-B0AF-D6CC6AD848F7}"/>
            </a:ext>
          </a:extLst>
        </xdr:cNvPr>
        <xdr:cNvCxnSpPr/>
      </xdr:nvCxnSpPr>
      <xdr:spPr>
        <a:xfrm>
          <a:off x="1790700" y="1718691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51452</xdr:rowOff>
    </xdr:from>
    <xdr:ext cx="405111" cy="259045"/>
    <xdr:sp macro="" textlink="">
      <xdr:nvSpPr>
        <xdr:cNvPr id="411" name="n_1aveValue【港湾・漁港】&#10;有形固定資産減価償却率">
          <a:extLst>
            <a:ext uri="{FF2B5EF4-FFF2-40B4-BE49-F238E27FC236}">
              <a16:creationId xmlns:a16="http://schemas.microsoft.com/office/drawing/2014/main" id="{C76F3142-EBA1-49CE-950F-DB6F243BE377}"/>
            </a:ext>
          </a:extLst>
        </xdr:cNvPr>
        <xdr:cNvSpPr txBox="1"/>
      </xdr:nvSpPr>
      <xdr:spPr>
        <a:xfrm>
          <a:off x="3170564" y="1765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26688</xdr:rowOff>
    </xdr:from>
    <xdr:ext cx="405111" cy="259045"/>
    <xdr:sp macro="" textlink="">
      <xdr:nvSpPr>
        <xdr:cNvPr id="412" name="n_2aveValue【港湾・漁港】&#10;有形固定資産減価償却率">
          <a:extLst>
            <a:ext uri="{FF2B5EF4-FFF2-40B4-BE49-F238E27FC236}">
              <a16:creationId xmlns:a16="http://schemas.microsoft.com/office/drawing/2014/main" id="{DBC51CF6-ED7B-412F-952E-EF58A2BD0956}"/>
            </a:ext>
          </a:extLst>
        </xdr:cNvPr>
        <xdr:cNvSpPr txBox="1"/>
      </xdr:nvSpPr>
      <xdr:spPr>
        <a:xfrm>
          <a:off x="238570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144797</xdr:rowOff>
    </xdr:from>
    <xdr:ext cx="405111" cy="259045"/>
    <xdr:sp macro="" textlink="">
      <xdr:nvSpPr>
        <xdr:cNvPr id="413" name="n_3aveValue【港湾・漁港】&#10;有形固定資産減価償却率">
          <a:extLst>
            <a:ext uri="{FF2B5EF4-FFF2-40B4-BE49-F238E27FC236}">
              <a16:creationId xmlns:a16="http://schemas.microsoft.com/office/drawing/2014/main" id="{27F13012-2D1C-45C2-99AA-32C98095A447}"/>
            </a:ext>
          </a:extLst>
        </xdr:cNvPr>
        <xdr:cNvSpPr txBox="1"/>
      </xdr:nvSpPr>
      <xdr:spPr>
        <a:xfrm>
          <a:off x="161100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14" name="n_4aveValue【港湾・漁港】&#10;有形固定資産減価償却率">
          <a:extLst>
            <a:ext uri="{FF2B5EF4-FFF2-40B4-BE49-F238E27FC236}">
              <a16:creationId xmlns:a16="http://schemas.microsoft.com/office/drawing/2014/main" id="{710F958D-48A7-4235-9B53-70446E478FBB}"/>
            </a:ext>
          </a:extLst>
        </xdr:cNvPr>
        <xdr:cNvSpPr txBox="1"/>
      </xdr:nvSpPr>
      <xdr:spPr>
        <a:xfrm>
          <a:off x="836304" y="1742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50182</xdr:rowOff>
    </xdr:from>
    <xdr:ext cx="405111" cy="259045"/>
    <xdr:sp macro="" textlink="">
      <xdr:nvSpPr>
        <xdr:cNvPr id="415" name="n_1mainValue【港湾・漁港】&#10;有形固定資産減価償却率">
          <a:extLst>
            <a:ext uri="{FF2B5EF4-FFF2-40B4-BE49-F238E27FC236}">
              <a16:creationId xmlns:a16="http://schemas.microsoft.com/office/drawing/2014/main" id="{E57F623D-3FE6-4685-906F-300CDC55D46A}"/>
            </a:ext>
          </a:extLst>
        </xdr:cNvPr>
        <xdr:cNvSpPr txBox="1"/>
      </xdr:nvSpPr>
      <xdr:spPr>
        <a:xfrm>
          <a:off x="3170564" y="1698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19702</xdr:rowOff>
    </xdr:from>
    <xdr:ext cx="405111" cy="259045"/>
    <xdr:sp macro="" textlink="">
      <xdr:nvSpPr>
        <xdr:cNvPr id="416" name="n_2mainValue【港湾・漁港】&#10;有形固定資産減価償却率">
          <a:extLst>
            <a:ext uri="{FF2B5EF4-FFF2-40B4-BE49-F238E27FC236}">
              <a16:creationId xmlns:a16="http://schemas.microsoft.com/office/drawing/2014/main" id="{9AA238B9-735B-42C3-97D5-61DE3559AF16}"/>
            </a:ext>
          </a:extLst>
        </xdr:cNvPr>
        <xdr:cNvSpPr txBox="1"/>
      </xdr:nvSpPr>
      <xdr:spPr>
        <a:xfrm>
          <a:off x="2385704" y="1695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154957</xdr:rowOff>
    </xdr:from>
    <xdr:ext cx="405111" cy="259045"/>
    <xdr:sp macro="" textlink="">
      <xdr:nvSpPr>
        <xdr:cNvPr id="417" name="n_3mainValue【港湾・漁港】&#10;有形固定資産減価償却率">
          <a:extLst>
            <a:ext uri="{FF2B5EF4-FFF2-40B4-BE49-F238E27FC236}">
              <a16:creationId xmlns:a16="http://schemas.microsoft.com/office/drawing/2014/main" id="{EA7E488E-4BC8-4599-AA44-D7324EB50277}"/>
            </a:ext>
          </a:extLst>
        </xdr:cNvPr>
        <xdr:cNvSpPr txBox="1"/>
      </xdr:nvSpPr>
      <xdr:spPr>
        <a:xfrm>
          <a:off x="161100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CAB862A0-95BF-4B06-8430-4BC45F4B62E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9" name="正方形/長方形 418">
          <a:extLst>
            <a:ext uri="{FF2B5EF4-FFF2-40B4-BE49-F238E27FC236}">
              <a16:creationId xmlns:a16="http://schemas.microsoft.com/office/drawing/2014/main" id="{9C2B3983-C866-43A5-B091-3DB933EF2BD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0" name="正方形/長方形 419">
          <a:extLst>
            <a:ext uri="{FF2B5EF4-FFF2-40B4-BE49-F238E27FC236}">
              <a16:creationId xmlns:a16="http://schemas.microsoft.com/office/drawing/2014/main" id="{BD1D22DD-10B5-43D9-98DD-9ACC99AFED5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1" name="正方形/長方形 420">
          <a:extLst>
            <a:ext uri="{FF2B5EF4-FFF2-40B4-BE49-F238E27FC236}">
              <a16:creationId xmlns:a16="http://schemas.microsoft.com/office/drawing/2014/main" id="{C41A4D9D-4965-47DC-8E50-60241857D61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2" name="正方形/長方形 421">
          <a:extLst>
            <a:ext uri="{FF2B5EF4-FFF2-40B4-BE49-F238E27FC236}">
              <a16:creationId xmlns:a16="http://schemas.microsoft.com/office/drawing/2014/main" id="{53FE6E18-B136-43F7-854A-5A866B97664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3" name="正方形/長方形 422">
          <a:extLst>
            <a:ext uri="{FF2B5EF4-FFF2-40B4-BE49-F238E27FC236}">
              <a16:creationId xmlns:a16="http://schemas.microsoft.com/office/drawing/2014/main" id="{DB8F3016-0E75-42CC-ABA1-91E42994F6A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4" name="正方形/長方形 423">
          <a:extLst>
            <a:ext uri="{FF2B5EF4-FFF2-40B4-BE49-F238E27FC236}">
              <a16:creationId xmlns:a16="http://schemas.microsoft.com/office/drawing/2014/main" id="{6BBC4E54-9494-43AB-8FA9-29CBDCB982A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4E3526D5-C901-4C12-A875-4FB091806D3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6" name="テキスト ボックス 425">
          <a:extLst>
            <a:ext uri="{FF2B5EF4-FFF2-40B4-BE49-F238E27FC236}">
              <a16:creationId xmlns:a16="http://schemas.microsoft.com/office/drawing/2014/main" id="{11ECD00B-BF24-4AEA-A1F7-582C8C9B52E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61875CFE-0769-4E78-922D-B1C1512404A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43FD44AF-7615-42E2-8D0C-84FBFED81431}"/>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29" name="テキスト ボックス 428">
          <a:extLst>
            <a:ext uri="{FF2B5EF4-FFF2-40B4-BE49-F238E27FC236}">
              <a16:creationId xmlns:a16="http://schemas.microsoft.com/office/drawing/2014/main" id="{60492C7B-900B-4294-B07D-CE50E5F4D6F4}"/>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82FAC28C-879C-4765-8557-1701DACDD4CC}"/>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31" name="テキスト ボックス 430">
          <a:extLst>
            <a:ext uri="{FF2B5EF4-FFF2-40B4-BE49-F238E27FC236}">
              <a16:creationId xmlns:a16="http://schemas.microsoft.com/office/drawing/2014/main" id="{90874E9A-564C-45B2-967B-78F145754650}"/>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9162F593-A8EF-41E8-B741-BC505629C62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33" name="テキスト ボックス 432">
          <a:extLst>
            <a:ext uri="{FF2B5EF4-FFF2-40B4-BE49-F238E27FC236}">
              <a16:creationId xmlns:a16="http://schemas.microsoft.com/office/drawing/2014/main" id="{0E08E280-48F9-472A-BA71-212835636203}"/>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3EADF02B-D332-4E1A-96FC-7966DF4E3CE9}"/>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35" name="テキスト ボックス 434">
          <a:extLst>
            <a:ext uri="{FF2B5EF4-FFF2-40B4-BE49-F238E27FC236}">
              <a16:creationId xmlns:a16="http://schemas.microsoft.com/office/drawing/2014/main" id="{EA49A663-E318-416A-ABF0-2F90E2A66958}"/>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FDA6467F-3B38-4D5D-886F-BE1A1961A4E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37" name="テキスト ボックス 436">
          <a:extLst>
            <a:ext uri="{FF2B5EF4-FFF2-40B4-BE49-F238E27FC236}">
              <a16:creationId xmlns:a16="http://schemas.microsoft.com/office/drawing/2014/main" id="{08892CBA-4AF7-4E7F-B3F3-79E69B32CCCA}"/>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4A881E53-AE71-4D96-8EC2-0D4684E217BA}"/>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39" name="直線コネクタ 438">
          <a:extLst>
            <a:ext uri="{FF2B5EF4-FFF2-40B4-BE49-F238E27FC236}">
              <a16:creationId xmlns:a16="http://schemas.microsoft.com/office/drawing/2014/main" id="{B213A170-35E8-4550-B717-E3CE3CFFFC83}"/>
            </a:ext>
          </a:extLst>
        </xdr:cNvPr>
        <xdr:cNvCxnSpPr/>
      </xdr:nvCxnSpPr>
      <xdr:spPr>
        <a:xfrm flipV="1">
          <a:off x="9219565" y="16709961"/>
          <a:ext cx="0" cy="1471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40" name="【港湾・漁港】&#10;一人当たり有形固定資産（償却資産）額最小値テキスト">
          <a:extLst>
            <a:ext uri="{FF2B5EF4-FFF2-40B4-BE49-F238E27FC236}">
              <a16:creationId xmlns:a16="http://schemas.microsoft.com/office/drawing/2014/main" id="{7FF36696-0F0F-4872-AB2D-D8E8CFF11638}"/>
            </a:ext>
          </a:extLst>
        </xdr:cNvPr>
        <xdr:cNvSpPr txBox="1"/>
      </xdr:nvSpPr>
      <xdr:spPr>
        <a:xfrm>
          <a:off x="9258300" y="181850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41" name="直線コネクタ 440">
          <a:extLst>
            <a:ext uri="{FF2B5EF4-FFF2-40B4-BE49-F238E27FC236}">
              <a16:creationId xmlns:a16="http://schemas.microsoft.com/office/drawing/2014/main" id="{CDD31A6E-75FC-495D-A0BB-CB913D6BE29D}"/>
            </a:ext>
          </a:extLst>
        </xdr:cNvPr>
        <xdr:cNvCxnSpPr/>
      </xdr:nvCxnSpPr>
      <xdr:spPr>
        <a:xfrm>
          <a:off x="9154160" y="18181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42" name="【港湾・漁港】&#10;一人当たり有形固定資産（償却資産）額最大値テキスト">
          <a:extLst>
            <a:ext uri="{FF2B5EF4-FFF2-40B4-BE49-F238E27FC236}">
              <a16:creationId xmlns:a16="http://schemas.microsoft.com/office/drawing/2014/main" id="{E2AACD7C-5AA8-4B36-AA3C-4DE924346FC4}"/>
            </a:ext>
          </a:extLst>
        </xdr:cNvPr>
        <xdr:cNvSpPr txBox="1"/>
      </xdr:nvSpPr>
      <xdr:spPr>
        <a:xfrm>
          <a:off x="9258300" y="1648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43" name="直線コネクタ 442">
          <a:extLst>
            <a:ext uri="{FF2B5EF4-FFF2-40B4-BE49-F238E27FC236}">
              <a16:creationId xmlns:a16="http://schemas.microsoft.com/office/drawing/2014/main" id="{CFF632B4-5EFE-44C5-93AF-5D3A0089C35B}"/>
            </a:ext>
          </a:extLst>
        </xdr:cNvPr>
        <xdr:cNvCxnSpPr/>
      </xdr:nvCxnSpPr>
      <xdr:spPr>
        <a:xfrm>
          <a:off x="9154160" y="16709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92473</xdr:rowOff>
    </xdr:from>
    <xdr:ext cx="599010" cy="259045"/>
    <xdr:sp macro="" textlink="">
      <xdr:nvSpPr>
        <xdr:cNvPr id="444" name="【港湾・漁港】&#10;一人当たり有形固定資産（償却資産）額平均値テキスト">
          <a:extLst>
            <a:ext uri="{FF2B5EF4-FFF2-40B4-BE49-F238E27FC236}">
              <a16:creationId xmlns:a16="http://schemas.microsoft.com/office/drawing/2014/main" id="{0F4EA325-94B5-4E7B-8AB0-6931BF991785}"/>
            </a:ext>
          </a:extLst>
        </xdr:cNvPr>
        <xdr:cNvSpPr txBox="1"/>
      </xdr:nvSpPr>
      <xdr:spPr>
        <a:xfrm>
          <a:off x="9258300" y="17862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45" name="フローチャート: 判断 444">
          <a:extLst>
            <a:ext uri="{FF2B5EF4-FFF2-40B4-BE49-F238E27FC236}">
              <a16:creationId xmlns:a16="http://schemas.microsoft.com/office/drawing/2014/main" id="{A196F36F-955E-4818-9979-0CCF152EF9CF}"/>
            </a:ext>
          </a:extLst>
        </xdr:cNvPr>
        <xdr:cNvSpPr/>
      </xdr:nvSpPr>
      <xdr:spPr>
        <a:xfrm>
          <a:off x="9192260" y="17883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46" name="フローチャート: 判断 445">
          <a:extLst>
            <a:ext uri="{FF2B5EF4-FFF2-40B4-BE49-F238E27FC236}">
              <a16:creationId xmlns:a16="http://schemas.microsoft.com/office/drawing/2014/main" id="{651ED877-1A03-4C3A-884C-8804EBE6B8E8}"/>
            </a:ext>
          </a:extLst>
        </xdr:cNvPr>
        <xdr:cNvSpPr/>
      </xdr:nvSpPr>
      <xdr:spPr>
        <a:xfrm>
          <a:off x="8445500" y="178754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47" name="フローチャート: 判断 446">
          <a:extLst>
            <a:ext uri="{FF2B5EF4-FFF2-40B4-BE49-F238E27FC236}">
              <a16:creationId xmlns:a16="http://schemas.microsoft.com/office/drawing/2014/main" id="{2916E516-4DC3-48E0-BEAC-2898CCA35BEF}"/>
            </a:ext>
          </a:extLst>
        </xdr:cNvPr>
        <xdr:cNvSpPr/>
      </xdr:nvSpPr>
      <xdr:spPr>
        <a:xfrm>
          <a:off x="7670800" y="178923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48" name="フローチャート: 判断 447">
          <a:extLst>
            <a:ext uri="{FF2B5EF4-FFF2-40B4-BE49-F238E27FC236}">
              <a16:creationId xmlns:a16="http://schemas.microsoft.com/office/drawing/2014/main" id="{0A25BB83-B114-4ABB-A986-E741F2F2EC2E}"/>
            </a:ext>
          </a:extLst>
        </xdr:cNvPr>
        <xdr:cNvSpPr/>
      </xdr:nvSpPr>
      <xdr:spPr>
        <a:xfrm>
          <a:off x="6873240" y="17771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49" name="フローチャート: 判断 448">
          <a:extLst>
            <a:ext uri="{FF2B5EF4-FFF2-40B4-BE49-F238E27FC236}">
              <a16:creationId xmlns:a16="http://schemas.microsoft.com/office/drawing/2014/main" id="{7F3CA740-AE99-4E57-8F30-DBC1583A2A5C}"/>
            </a:ext>
          </a:extLst>
        </xdr:cNvPr>
        <xdr:cNvSpPr/>
      </xdr:nvSpPr>
      <xdr:spPr>
        <a:xfrm>
          <a:off x="6098540" y="17671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FEA3E341-BBBE-4B00-8F1D-327BDA08D63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D9FE666B-B3EE-43EF-9BE2-732726CCD4A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63822C00-8ABD-4FC6-9AAD-8F3A0753AB9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34146FA9-5EC8-4F1D-A29E-4A6B245070F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788164F6-C8A8-4FDE-B83D-79F2BE691DD4}"/>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56445</xdr:rowOff>
    </xdr:from>
    <xdr:to>
      <xdr:col>55</xdr:col>
      <xdr:colOff>50800</xdr:colOff>
      <xdr:row>106</xdr:row>
      <xdr:rowOff>158045</xdr:rowOff>
    </xdr:to>
    <xdr:sp macro="" textlink="">
      <xdr:nvSpPr>
        <xdr:cNvPr id="455" name="楕円 454">
          <a:extLst>
            <a:ext uri="{FF2B5EF4-FFF2-40B4-BE49-F238E27FC236}">
              <a16:creationId xmlns:a16="http://schemas.microsoft.com/office/drawing/2014/main" id="{C381ACC7-2368-49D4-B5BD-8657F443F58E}"/>
            </a:ext>
          </a:extLst>
        </xdr:cNvPr>
        <xdr:cNvSpPr/>
      </xdr:nvSpPr>
      <xdr:spPr>
        <a:xfrm>
          <a:off x="9192260" y="17826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79322</xdr:rowOff>
    </xdr:from>
    <xdr:ext cx="599010" cy="259045"/>
    <xdr:sp macro="" textlink="">
      <xdr:nvSpPr>
        <xdr:cNvPr id="456" name="【港湾・漁港】&#10;一人当たり有形固定資産（償却資産）額該当値テキスト">
          <a:extLst>
            <a:ext uri="{FF2B5EF4-FFF2-40B4-BE49-F238E27FC236}">
              <a16:creationId xmlns:a16="http://schemas.microsoft.com/office/drawing/2014/main" id="{AE73A35D-BD52-4682-B423-57976ECAA3EF}"/>
            </a:ext>
          </a:extLst>
        </xdr:cNvPr>
        <xdr:cNvSpPr txBox="1"/>
      </xdr:nvSpPr>
      <xdr:spPr>
        <a:xfrm>
          <a:off x="9258300" y="1768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63936</xdr:rowOff>
    </xdr:from>
    <xdr:to>
      <xdr:col>50</xdr:col>
      <xdr:colOff>165100</xdr:colOff>
      <xdr:row>106</xdr:row>
      <xdr:rowOff>165536</xdr:rowOff>
    </xdr:to>
    <xdr:sp macro="" textlink="">
      <xdr:nvSpPr>
        <xdr:cNvPr id="457" name="楕円 456">
          <a:extLst>
            <a:ext uri="{FF2B5EF4-FFF2-40B4-BE49-F238E27FC236}">
              <a16:creationId xmlns:a16="http://schemas.microsoft.com/office/drawing/2014/main" id="{9EB3229E-BBE0-44BD-A9EA-6EF4C0DBBC82}"/>
            </a:ext>
          </a:extLst>
        </xdr:cNvPr>
        <xdr:cNvSpPr/>
      </xdr:nvSpPr>
      <xdr:spPr>
        <a:xfrm>
          <a:off x="8445500" y="178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107245</xdr:rowOff>
    </xdr:from>
    <xdr:to>
      <xdr:col>55</xdr:col>
      <xdr:colOff>0</xdr:colOff>
      <xdr:row>106</xdr:row>
      <xdr:rowOff>114736</xdr:rowOff>
    </xdr:to>
    <xdr:cxnSp macro="">
      <xdr:nvCxnSpPr>
        <xdr:cNvPr id="458" name="直線コネクタ 457">
          <a:extLst>
            <a:ext uri="{FF2B5EF4-FFF2-40B4-BE49-F238E27FC236}">
              <a16:creationId xmlns:a16="http://schemas.microsoft.com/office/drawing/2014/main" id="{4076E82A-3853-4265-AFC5-5919E4DC3AB5}"/>
            </a:ext>
          </a:extLst>
        </xdr:cNvPr>
        <xdr:cNvCxnSpPr/>
      </xdr:nvCxnSpPr>
      <xdr:spPr>
        <a:xfrm flipV="1">
          <a:off x="8496300" y="17877085"/>
          <a:ext cx="723900" cy="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72002</xdr:rowOff>
    </xdr:from>
    <xdr:to>
      <xdr:col>46</xdr:col>
      <xdr:colOff>38100</xdr:colOff>
      <xdr:row>107</xdr:row>
      <xdr:rowOff>2152</xdr:rowOff>
    </xdr:to>
    <xdr:sp macro="" textlink="">
      <xdr:nvSpPr>
        <xdr:cNvPr id="459" name="楕円 458">
          <a:extLst>
            <a:ext uri="{FF2B5EF4-FFF2-40B4-BE49-F238E27FC236}">
              <a16:creationId xmlns:a16="http://schemas.microsoft.com/office/drawing/2014/main" id="{CCEECCE9-F56D-4285-9DE7-2FEE4549B40D}"/>
            </a:ext>
          </a:extLst>
        </xdr:cNvPr>
        <xdr:cNvSpPr/>
      </xdr:nvSpPr>
      <xdr:spPr>
        <a:xfrm>
          <a:off x="7670800" y="17841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114736</xdr:rowOff>
    </xdr:from>
    <xdr:to>
      <xdr:col>50</xdr:col>
      <xdr:colOff>114300</xdr:colOff>
      <xdr:row>106</xdr:row>
      <xdr:rowOff>122802</xdr:rowOff>
    </xdr:to>
    <xdr:cxnSp macro="">
      <xdr:nvCxnSpPr>
        <xdr:cNvPr id="460" name="直線コネクタ 459">
          <a:extLst>
            <a:ext uri="{FF2B5EF4-FFF2-40B4-BE49-F238E27FC236}">
              <a16:creationId xmlns:a16="http://schemas.microsoft.com/office/drawing/2014/main" id="{DB7DF981-587F-4E5F-852E-B9439477C4FA}"/>
            </a:ext>
          </a:extLst>
        </xdr:cNvPr>
        <xdr:cNvCxnSpPr/>
      </xdr:nvCxnSpPr>
      <xdr:spPr>
        <a:xfrm flipV="1">
          <a:off x="7713980" y="17884576"/>
          <a:ext cx="78232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77921</xdr:rowOff>
    </xdr:from>
    <xdr:to>
      <xdr:col>41</xdr:col>
      <xdr:colOff>101600</xdr:colOff>
      <xdr:row>107</xdr:row>
      <xdr:rowOff>8071</xdr:rowOff>
    </xdr:to>
    <xdr:sp macro="" textlink="">
      <xdr:nvSpPr>
        <xdr:cNvPr id="461" name="楕円 460">
          <a:extLst>
            <a:ext uri="{FF2B5EF4-FFF2-40B4-BE49-F238E27FC236}">
              <a16:creationId xmlns:a16="http://schemas.microsoft.com/office/drawing/2014/main" id="{FA72A0FF-A9D1-4F99-AEDA-9100C3DB2CA9}"/>
            </a:ext>
          </a:extLst>
        </xdr:cNvPr>
        <xdr:cNvSpPr/>
      </xdr:nvSpPr>
      <xdr:spPr>
        <a:xfrm>
          <a:off x="6873240" y="17847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122802</xdr:rowOff>
    </xdr:from>
    <xdr:to>
      <xdr:col>45</xdr:col>
      <xdr:colOff>177800</xdr:colOff>
      <xdr:row>106</xdr:row>
      <xdr:rowOff>128721</xdr:rowOff>
    </xdr:to>
    <xdr:cxnSp macro="">
      <xdr:nvCxnSpPr>
        <xdr:cNvPr id="462" name="直線コネクタ 461">
          <a:extLst>
            <a:ext uri="{FF2B5EF4-FFF2-40B4-BE49-F238E27FC236}">
              <a16:creationId xmlns:a16="http://schemas.microsoft.com/office/drawing/2014/main" id="{DFE205D8-D79F-4E0A-9495-DBE49AE2BF3D}"/>
            </a:ext>
          </a:extLst>
        </xdr:cNvPr>
        <xdr:cNvCxnSpPr/>
      </xdr:nvCxnSpPr>
      <xdr:spPr>
        <a:xfrm flipV="1">
          <a:off x="6924040" y="17892642"/>
          <a:ext cx="789940" cy="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26902</xdr:rowOff>
    </xdr:from>
    <xdr:ext cx="599010" cy="259045"/>
    <xdr:sp macro="" textlink="">
      <xdr:nvSpPr>
        <xdr:cNvPr id="463" name="n_1aveValue【港湾・漁港】&#10;一人当たり有形固定資産（償却資産）額">
          <a:extLst>
            <a:ext uri="{FF2B5EF4-FFF2-40B4-BE49-F238E27FC236}">
              <a16:creationId xmlns:a16="http://schemas.microsoft.com/office/drawing/2014/main" id="{30768DB9-A1EF-4EDA-939F-6F9127BBE8A1}"/>
            </a:ext>
          </a:extLst>
        </xdr:cNvPr>
        <xdr:cNvSpPr txBox="1"/>
      </xdr:nvSpPr>
      <xdr:spPr>
        <a:xfrm>
          <a:off x="8214575" y="1796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43823</xdr:rowOff>
    </xdr:from>
    <xdr:ext cx="599010" cy="259045"/>
    <xdr:sp macro="" textlink="">
      <xdr:nvSpPr>
        <xdr:cNvPr id="464" name="n_2aveValue【港湾・漁港】&#10;一人当たり有形固定資産（償却資産）額">
          <a:extLst>
            <a:ext uri="{FF2B5EF4-FFF2-40B4-BE49-F238E27FC236}">
              <a16:creationId xmlns:a16="http://schemas.microsoft.com/office/drawing/2014/main" id="{E55FD01B-5DE0-4F7F-B6F9-C85CE4A4201D}"/>
            </a:ext>
          </a:extLst>
        </xdr:cNvPr>
        <xdr:cNvSpPr txBox="1"/>
      </xdr:nvSpPr>
      <xdr:spPr>
        <a:xfrm>
          <a:off x="7444955" y="17981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65" name="n_3aveValue【港湾・漁港】&#10;一人当たり有形固定資産（償却資産）額">
          <a:extLst>
            <a:ext uri="{FF2B5EF4-FFF2-40B4-BE49-F238E27FC236}">
              <a16:creationId xmlns:a16="http://schemas.microsoft.com/office/drawing/2014/main" id="{5CF34603-1F4C-4880-925B-35C2312FC611}"/>
            </a:ext>
          </a:extLst>
        </xdr:cNvPr>
        <xdr:cNvSpPr txBox="1"/>
      </xdr:nvSpPr>
      <xdr:spPr>
        <a:xfrm>
          <a:off x="6670255" y="1755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66" name="n_4aveValue【港湾・漁港】&#10;一人当たり有形固定資産（償却資産）額">
          <a:extLst>
            <a:ext uri="{FF2B5EF4-FFF2-40B4-BE49-F238E27FC236}">
              <a16:creationId xmlns:a16="http://schemas.microsoft.com/office/drawing/2014/main" id="{7D39A7AC-77DD-4EB9-BAB3-4EBFC36AE046}"/>
            </a:ext>
          </a:extLst>
        </xdr:cNvPr>
        <xdr:cNvSpPr txBox="1"/>
      </xdr:nvSpPr>
      <xdr:spPr>
        <a:xfrm>
          <a:off x="5872695" y="1745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10613</xdr:rowOff>
    </xdr:from>
    <xdr:ext cx="599010" cy="259045"/>
    <xdr:sp macro="" textlink="">
      <xdr:nvSpPr>
        <xdr:cNvPr id="467" name="n_1mainValue【港湾・漁港】&#10;一人当たり有形固定資産（償却資産）額">
          <a:extLst>
            <a:ext uri="{FF2B5EF4-FFF2-40B4-BE49-F238E27FC236}">
              <a16:creationId xmlns:a16="http://schemas.microsoft.com/office/drawing/2014/main" id="{EE3A05AA-9DA1-482F-A5B7-AF9F9B3AE08D}"/>
            </a:ext>
          </a:extLst>
        </xdr:cNvPr>
        <xdr:cNvSpPr txBox="1"/>
      </xdr:nvSpPr>
      <xdr:spPr>
        <a:xfrm>
          <a:off x="8214575" y="17612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18679</xdr:rowOff>
    </xdr:from>
    <xdr:ext cx="599010" cy="259045"/>
    <xdr:sp macro="" textlink="">
      <xdr:nvSpPr>
        <xdr:cNvPr id="468" name="n_2mainValue【港湾・漁港】&#10;一人当たり有形固定資産（償却資産）額">
          <a:extLst>
            <a:ext uri="{FF2B5EF4-FFF2-40B4-BE49-F238E27FC236}">
              <a16:creationId xmlns:a16="http://schemas.microsoft.com/office/drawing/2014/main" id="{F1B8D5A1-15E4-4FAE-848D-C6B336B9F06E}"/>
            </a:ext>
          </a:extLst>
        </xdr:cNvPr>
        <xdr:cNvSpPr txBox="1"/>
      </xdr:nvSpPr>
      <xdr:spPr>
        <a:xfrm>
          <a:off x="7444955" y="176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170648</xdr:rowOff>
    </xdr:from>
    <xdr:ext cx="599010" cy="259045"/>
    <xdr:sp macro="" textlink="">
      <xdr:nvSpPr>
        <xdr:cNvPr id="469" name="n_3mainValue【港湾・漁港】&#10;一人当たり有形固定資産（償却資産）額">
          <a:extLst>
            <a:ext uri="{FF2B5EF4-FFF2-40B4-BE49-F238E27FC236}">
              <a16:creationId xmlns:a16="http://schemas.microsoft.com/office/drawing/2014/main" id="{D3869B37-AF97-4544-A9CA-356188079DF5}"/>
            </a:ext>
          </a:extLst>
        </xdr:cNvPr>
        <xdr:cNvSpPr txBox="1"/>
      </xdr:nvSpPr>
      <xdr:spPr>
        <a:xfrm>
          <a:off x="6670255" y="17940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A5FE67D4-3A1F-4183-93C8-2BDB4036396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726890FD-B183-4450-B58D-E4C49DC4160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1ADF5BA2-3C24-4BF6-B65B-6C864963574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746EB1D7-600B-4120-86C5-FFB4148A15F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A330FD20-F07C-4C6D-B248-78799BB3349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CAB3DE8C-000B-4DCC-ABEF-AE4C7636579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8236DE29-DA57-433E-B287-1DF7024F95D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DA13417C-9E8F-4939-A0D0-074CC8715CF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9A5CA7BC-3C4B-44FD-A149-5CE264B3504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F9E3F30F-0CC0-42BE-B60C-C78CF148AE3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062F2A7F-D626-473F-A661-BAAB97FC356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1" name="直線コネクタ 480">
          <a:extLst>
            <a:ext uri="{FF2B5EF4-FFF2-40B4-BE49-F238E27FC236}">
              <a16:creationId xmlns:a16="http://schemas.microsoft.com/office/drawing/2014/main" id="{363522FA-C47B-401D-9A3E-5FB39E6F4B9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2" name="テキスト ボックス 481">
          <a:extLst>
            <a:ext uri="{FF2B5EF4-FFF2-40B4-BE49-F238E27FC236}">
              <a16:creationId xmlns:a16="http://schemas.microsoft.com/office/drawing/2014/main" id="{30BDBA03-433F-42F9-B44E-9441D12EC64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3" name="直線コネクタ 482">
          <a:extLst>
            <a:ext uri="{FF2B5EF4-FFF2-40B4-BE49-F238E27FC236}">
              <a16:creationId xmlns:a16="http://schemas.microsoft.com/office/drawing/2014/main" id="{4B5DC570-8065-4191-A0D7-81C00099404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4" name="テキスト ボックス 483">
          <a:extLst>
            <a:ext uri="{FF2B5EF4-FFF2-40B4-BE49-F238E27FC236}">
              <a16:creationId xmlns:a16="http://schemas.microsoft.com/office/drawing/2014/main" id="{DCF88CAB-E202-4F85-83CD-D58AAFEE338A}"/>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85" name="直線コネクタ 484">
          <a:extLst>
            <a:ext uri="{FF2B5EF4-FFF2-40B4-BE49-F238E27FC236}">
              <a16:creationId xmlns:a16="http://schemas.microsoft.com/office/drawing/2014/main" id="{3F61B8D3-E5CF-4F6C-9274-C030AB77D93A}"/>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86" name="テキスト ボックス 485">
          <a:extLst>
            <a:ext uri="{FF2B5EF4-FFF2-40B4-BE49-F238E27FC236}">
              <a16:creationId xmlns:a16="http://schemas.microsoft.com/office/drawing/2014/main" id="{D4ECBBDC-4827-4B57-A79C-70E4976396B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7" name="直線コネクタ 486">
          <a:extLst>
            <a:ext uri="{FF2B5EF4-FFF2-40B4-BE49-F238E27FC236}">
              <a16:creationId xmlns:a16="http://schemas.microsoft.com/office/drawing/2014/main" id="{4EBB7A49-26B6-483D-8A37-BB508795E324}"/>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8" name="テキスト ボックス 487">
          <a:extLst>
            <a:ext uri="{FF2B5EF4-FFF2-40B4-BE49-F238E27FC236}">
              <a16:creationId xmlns:a16="http://schemas.microsoft.com/office/drawing/2014/main" id="{372BEADB-13B5-4BF3-AC2C-C7FEEFB0127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9" name="直線コネクタ 488">
          <a:extLst>
            <a:ext uri="{FF2B5EF4-FFF2-40B4-BE49-F238E27FC236}">
              <a16:creationId xmlns:a16="http://schemas.microsoft.com/office/drawing/2014/main" id="{C9EE7DB9-D742-4AE7-B683-18D83E0DEE8F}"/>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0" name="テキスト ボックス 489">
          <a:extLst>
            <a:ext uri="{FF2B5EF4-FFF2-40B4-BE49-F238E27FC236}">
              <a16:creationId xmlns:a16="http://schemas.microsoft.com/office/drawing/2014/main" id="{E0A91211-D279-42FF-ACA6-E69BB402C2E3}"/>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1" name="直線コネクタ 490">
          <a:extLst>
            <a:ext uri="{FF2B5EF4-FFF2-40B4-BE49-F238E27FC236}">
              <a16:creationId xmlns:a16="http://schemas.microsoft.com/office/drawing/2014/main" id="{A0553DA2-2509-4CFE-80C0-5F08B8E70D5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2" name="テキスト ボックス 491">
          <a:extLst>
            <a:ext uri="{FF2B5EF4-FFF2-40B4-BE49-F238E27FC236}">
              <a16:creationId xmlns:a16="http://schemas.microsoft.com/office/drawing/2014/main" id="{484AD5E7-2FF0-42B0-AF58-8A3E72BBBCA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3" name="直線コネクタ 492">
          <a:extLst>
            <a:ext uri="{FF2B5EF4-FFF2-40B4-BE49-F238E27FC236}">
              <a16:creationId xmlns:a16="http://schemas.microsoft.com/office/drawing/2014/main" id="{E0FC15B3-7560-4EA1-A135-CDC95BD2097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認定こども園・幼稚園・保育所】&#10;有形固定資産減価償却率グラフ枠">
          <a:extLst>
            <a:ext uri="{FF2B5EF4-FFF2-40B4-BE49-F238E27FC236}">
              <a16:creationId xmlns:a16="http://schemas.microsoft.com/office/drawing/2014/main" id="{E8B55492-5A62-4173-96CE-84C38C6539C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95" name="直線コネクタ 494">
          <a:extLst>
            <a:ext uri="{FF2B5EF4-FFF2-40B4-BE49-F238E27FC236}">
              <a16:creationId xmlns:a16="http://schemas.microsoft.com/office/drawing/2014/main" id="{DE8B4437-EA35-401D-8C74-5ECA09286044}"/>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96" name="【認定こども園・幼稚園・保育所】&#10;有形固定資産減価償却率最小値テキスト">
          <a:extLst>
            <a:ext uri="{FF2B5EF4-FFF2-40B4-BE49-F238E27FC236}">
              <a16:creationId xmlns:a16="http://schemas.microsoft.com/office/drawing/2014/main" id="{F639D6ED-6543-449C-AB1A-F93114EA760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97" name="直線コネクタ 496">
          <a:extLst>
            <a:ext uri="{FF2B5EF4-FFF2-40B4-BE49-F238E27FC236}">
              <a16:creationId xmlns:a16="http://schemas.microsoft.com/office/drawing/2014/main" id="{4B21571B-B462-48CD-931B-E53E2031DC96}"/>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98" name="【認定こども園・幼稚園・保育所】&#10;有形固定資産減価償却率最大値テキスト">
          <a:extLst>
            <a:ext uri="{FF2B5EF4-FFF2-40B4-BE49-F238E27FC236}">
              <a16:creationId xmlns:a16="http://schemas.microsoft.com/office/drawing/2014/main" id="{DEE3B94D-E519-460F-A07F-9F1B25E2BA9C}"/>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99" name="直線コネクタ 498">
          <a:extLst>
            <a:ext uri="{FF2B5EF4-FFF2-40B4-BE49-F238E27FC236}">
              <a16:creationId xmlns:a16="http://schemas.microsoft.com/office/drawing/2014/main" id="{B34598B5-C2FC-475F-BAE5-2CC591184A81}"/>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500" name="【認定こども園・幼稚園・保育所】&#10;有形固定資産減価償却率平均値テキスト">
          <a:extLst>
            <a:ext uri="{FF2B5EF4-FFF2-40B4-BE49-F238E27FC236}">
              <a16:creationId xmlns:a16="http://schemas.microsoft.com/office/drawing/2014/main" id="{2AA058D6-CEA9-4C1B-892B-8037E98C9131}"/>
            </a:ext>
          </a:extLst>
        </xdr:cNvPr>
        <xdr:cNvSpPr txBox="1"/>
      </xdr:nvSpPr>
      <xdr:spPr>
        <a:xfrm>
          <a:off x="14414500" y="6368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01" name="フローチャート: 判断 500">
          <a:extLst>
            <a:ext uri="{FF2B5EF4-FFF2-40B4-BE49-F238E27FC236}">
              <a16:creationId xmlns:a16="http://schemas.microsoft.com/office/drawing/2014/main" id="{2C1B28F5-B84A-46FD-B9D6-5B35DEDF6D5F}"/>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02" name="フローチャート: 判断 501">
          <a:extLst>
            <a:ext uri="{FF2B5EF4-FFF2-40B4-BE49-F238E27FC236}">
              <a16:creationId xmlns:a16="http://schemas.microsoft.com/office/drawing/2014/main" id="{F94C9122-C243-4999-86AD-E013C244E6E8}"/>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03" name="フローチャート: 判断 502">
          <a:extLst>
            <a:ext uri="{FF2B5EF4-FFF2-40B4-BE49-F238E27FC236}">
              <a16:creationId xmlns:a16="http://schemas.microsoft.com/office/drawing/2014/main" id="{008B1288-C3D9-4EC3-9471-397775A145D3}"/>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04" name="フローチャート: 判断 503">
          <a:extLst>
            <a:ext uri="{FF2B5EF4-FFF2-40B4-BE49-F238E27FC236}">
              <a16:creationId xmlns:a16="http://schemas.microsoft.com/office/drawing/2014/main" id="{CD132331-4F90-4764-B686-9CB88C76D0E5}"/>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05" name="フローチャート: 判断 504">
          <a:extLst>
            <a:ext uri="{FF2B5EF4-FFF2-40B4-BE49-F238E27FC236}">
              <a16:creationId xmlns:a16="http://schemas.microsoft.com/office/drawing/2014/main" id="{8EA28209-6109-48CC-88E5-D5D7343A1E7D}"/>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DD04E59A-7A1F-4C72-BAA2-68485D5D814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46B6F6B9-E8A8-4AEC-8E97-14976AE1E6F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F870F8F4-31A5-483D-8D0E-96572BE5BD9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F01809A3-8123-41E0-BD38-E57A0831A6C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B79AEA0B-81C9-4E51-BA36-BC9A7F90D2A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44994</xdr:rowOff>
    </xdr:from>
    <xdr:to>
      <xdr:col>85</xdr:col>
      <xdr:colOff>177800</xdr:colOff>
      <xdr:row>35</xdr:row>
      <xdr:rowOff>146594</xdr:rowOff>
    </xdr:to>
    <xdr:sp macro="" textlink="">
      <xdr:nvSpPr>
        <xdr:cNvPr id="511" name="楕円 510">
          <a:extLst>
            <a:ext uri="{FF2B5EF4-FFF2-40B4-BE49-F238E27FC236}">
              <a16:creationId xmlns:a16="http://schemas.microsoft.com/office/drawing/2014/main" id="{D0B0D2D9-B3E9-4787-BEB1-4C9AFF46FFCE}"/>
            </a:ext>
          </a:extLst>
        </xdr:cNvPr>
        <xdr:cNvSpPr/>
      </xdr:nvSpPr>
      <xdr:spPr>
        <a:xfrm>
          <a:off x="14325600" y="591239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67871</xdr:rowOff>
    </xdr:from>
    <xdr:ext cx="405111" cy="259045"/>
    <xdr:sp macro="" textlink="">
      <xdr:nvSpPr>
        <xdr:cNvPr id="512" name="【認定こども園・幼稚園・保育所】&#10;有形固定資産減価償却率該当値テキスト">
          <a:extLst>
            <a:ext uri="{FF2B5EF4-FFF2-40B4-BE49-F238E27FC236}">
              <a16:creationId xmlns:a16="http://schemas.microsoft.com/office/drawing/2014/main" id="{DDE08E16-C8C5-48B7-92C1-73E4732CB618}"/>
            </a:ext>
          </a:extLst>
        </xdr:cNvPr>
        <xdr:cNvSpPr txBox="1"/>
      </xdr:nvSpPr>
      <xdr:spPr>
        <a:xfrm>
          <a:off x="14414500" y="5767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157661</xdr:rowOff>
    </xdr:from>
    <xdr:to>
      <xdr:col>81</xdr:col>
      <xdr:colOff>101600</xdr:colOff>
      <xdr:row>35</xdr:row>
      <xdr:rowOff>87811</xdr:rowOff>
    </xdr:to>
    <xdr:sp macro="" textlink="">
      <xdr:nvSpPr>
        <xdr:cNvPr id="513" name="楕円 512">
          <a:extLst>
            <a:ext uri="{FF2B5EF4-FFF2-40B4-BE49-F238E27FC236}">
              <a16:creationId xmlns:a16="http://schemas.microsoft.com/office/drawing/2014/main" id="{4EAE6CC5-BD60-4697-A240-8CF7FF983DDD}"/>
            </a:ext>
          </a:extLst>
        </xdr:cNvPr>
        <xdr:cNvSpPr/>
      </xdr:nvSpPr>
      <xdr:spPr>
        <a:xfrm>
          <a:off x="13578840" y="5857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37011</xdr:rowOff>
    </xdr:from>
    <xdr:to>
      <xdr:col>85</xdr:col>
      <xdr:colOff>127000</xdr:colOff>
      <xdr:row>35</xdr:row>
      <xdr:rowOff>95794</xdr:rowOff>
    </xdr:to>
    <xdr:cxnSp macro="">
      <xdr:nvCxnSpPr>
        <xdr:cNvPr id="514" name="直線コネクタ 513">
          <a:extLst>
            <a:ext uri="{FF2B5EF4-FFF2-40B4-BE49-F238E27FC236}">
              <a16:creationId xmlns:a16="http://schemas.microsoft.com/office/drawing/2014/main" id="{558D197A-BBF3-4E5D-BDE0-7A3A78BC1EF2}"/>
            </a:ext>
          </a:extLst>
        </xdr:cNvPr>
        <xdr:cNvCxnSpPr/>
      </xdr:nvCxnSpPr>
      <xdr:spPr>
        <a:xfrm>
          <a:off x="13629640" y="5904411"/>
          <a:ext cx="74676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28666</xdr:rowOff>
    </xdr:from>
    <xdr:to>
      <xdr:col>76</xdr:col>
      <xdr:colOff>165100</xdr:colOff>
      <xdr:row>42</xdr:row>
      <xdr:rowOff>130266</xdr:rowOff>
    </xdr:to>
    <xdr:sp macro="" textlink="">
      <xdr:nvSpPr>
        <xdr:cNvPr id="515" name="楕円 514">
          <a:extLst>
            <a:ext uri="{FF2B5EF4-FFF2-40B4-BE49-F238E27FC236}">
              <a16:creationId xmlns:a16="http://schemas.microsoft.com/office/drawing/2014/main" id="{26A8954E-1B93-48FD-81DA-EAA752D55E0E}"/>
            </a:ext>
          </a:extLst>
        </xdr:cNvPr>
        <xdr:cNvSpPr/>
      </xdr:nvSpPr>
      <xdr:spPr>
        <a:xfrm>
          <a:off x="1280414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37011</xdr:rowOff>
    </xdr:from>
    <xdr:to>
      <xdr:col>81</xdr:col>
      <xdr:colOff>50800</xdr:colOff>
      <xdr:row>42</xdr:row>
      <xdr:rowOff>79466</xdr:rowOff>
    </xdr:to>
    <xdr:cxnSp macro="">
      <xdr:nvCxnSpPr>
        <xdr:cNvPr id="516" name="直線コネクタ 515">
          <a:extLst>
            <a:ext uri="{FF2B5EF4-FFF2-40B4-BE49-F238E27FC236}">
              <a16:creationId xmlns:a16="http://schemas.microsoft.com/office/drawing/2014/main" id="{80DAC51D-3F9F-42B6-BB68-568545A71EBD}"/>
            </a:ext>
          </a:extLst>
        </xdr:cNvPr>
        <xdr:cNvCxnSpPr/>
      </xdr:nvCxnSpPr>
      <xdr:spPr>
        <a:xfrm flipV="1">
          <a:off x="12854940" y="5904411"/>
          <a:ext cx="774700" cy="121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13970</xdr:rowOff>
    </xdr:from>
    <xdr:to>
      <xdr:col>72</xdr:col>
      <xdr:colOff>38100</xdr:colOff>
      <xdr:row>42</xdr:row>
      <xdr:rowOff>115570</xdr:rowOff>
    </xdr:to>
    <xdr:sp macro="" textlink="">
      <xdr:nvSpPr>
        <xdr:cNvPr id="517" name="楕円 516">
          <a:extLst>
            <a:ext uri="{FF2B5EF4-FFF2-40B4-BE49-F238E27FC236}">
              <a16:creationId xmlns:a16="http://schemas.microsoft.com/office/drawing/2014/main" id="{2557F3E3-5028-4175-80F3-270784214B88}"/>
            </a:ext>
          </a:extLst>
        </xdr:cNvPr>
        <xdr:cNvSpPr/>
      </xdr:nvSpPr>
      <xdr:spPr>
        <a:xfrm>
          <a:off x="12029440" y="7054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64770</xdr:rowOff>
    </xdr:from>
    <xdr:to>
      <xdr:col>76</xdr:col>
      <xdr:colOff>114300</xdr:colOff>
      <xdr:row>42</xdr:row>
      <xdr:rowOff>79466</xdr:rowOff>
    </xdr:to>
    <xdr:cxnSp macro="">
      <xdr:nvCxnSpPr>
        <xdr:cNvPr id="518" name="直線コネクタ 517">
          <a:extLst>
            <a:ext uri="{FF2B5EF4-FFF2-40B4-BE49-F238E27FC236}">
              <a16:creationId xmlns:a16="http://schemas.microsoft.com/office/drawing/2014/main" id="{0BE855F1-0641-46CF-A83A-1F582E5033DA}"/>
            </a:ext>
          </a:extLst>
        </xdr:cNvPr>
        <xdr:cNvCxnSpPr/>
      </xdr:nvCxnSpPr>
      <xdr:spPr>
        <a:xfrm>
          <a:off x="12072620" y="7105650"/>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519" name="n_1aveValue【認定こども園・幼稚園・保育所】&#10;有形固定資産減価償却率">
          <a:extLst>
            <a:ext uri="{FF2B5EF4-FFF2-40B4-BE49-F238E27FC236}">
              <a16:creationId xmlns:a16="http://schemas.microsoft.com/office/drawing/2014/main" id="{612AA371-DDC8-4D52-9CC1-FD4320F5E5CD}"/>
            </a:ext>
          </a:extLst>
        </xdr:cNvPr>
        <xdr:cNvSpPr txBox="1"/>
      </xdr:nvSpPr>
      <xdr:spPr>
        <a:xfrm>
          <a:off x="13437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20" name="n_2aveValue【認定こども園・幼稚園・保育所】&#10;有形固定資産減価償却率">
          <a:extLst>
            <a:ext uri="{FF2B5EF4-FFF2-40B4-BE49-F238E27FC236}">
              <a16:creationId xmlns:a16="http://schemas.microsoft.com/office/drawing/2014/main" id="{52B3E663-F276-414B-91F5-DB2F1668A3B8}"/>
            </a:ext>
          </a:extLst>
        </xdr:cNvPr>
        <xdr:cNvSpPr txBox="1"/>
      </xdr:nvSpPr>
      <xdr:spPr>
        <a:xfrm>
          <a:off x="126752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21" name="n_3aveValue【認定こども園・幼稚園・保育所】&#10;有形固定資産減価償却率">
          <a:extLst>
            <a:ext uri="{FF2B5EF4-FFF2-40B4-BE49-F238E27FC236}">
              <a16:creationId xmlns:a16="http://schemas.microsoft.com/office/drawing/2014/main" id="{92F10803-2DA6-46D4-8DFE-C1323F481F84}"/>
            </a:ext>
          </a:extLst>
        </xdr:cNvPr>
        <xdr:cNvSpPr txBox="1"/>
      </xdr:nvSpPr>
      <xdr:spPr>
        <a:xfrm>
          <a:off x="11900544" y="611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22" name="n_4aveValue【認定こども園・幼稚園・保育所】&#10;有形固定資産減価償却率">
          <a:extLst>
            <a:ext uri="{FF2B5EF4-FFF2-40B4-BE49-F238E27FC236}">
              <a16:creationId xmlns:a16="http://schemas.microsoft.com/office/drawing/2014/main" id="{F8260983-A57A-4A12-9C90-1E4DEF9C9469}"/>
            </a:ext>
          </a:extLst>
        </xdr:cNvPr>
        <xdr:cNvSpPr txBox="1"/>
      </xdr:nvSpPr>
      <xdr:spPr>
        <a:xfrm>
          <a:off x="1110298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104338</xdr:rowOff>
    </xdr:from>
    <xdr:ext cx="405111" cy="259045"/>
    <xdr:sp macro="" textlink="">
      <xdr:nvSpPr>
        <xdr:cNvPr id="523" name="n_1mainValue【認定こども園・幼稚園・保育所】&#10;有形固定資産減価償却率">
          <a:extLst>
            <a:ext uri="{FF2B5EF4-FFF2-40B4-BE49-F238E27FC236}">
              <a16:creationId xmlns:a16="http://schemas.microsoft.com/office/drawing/2014/main" id="{721FE27C-D526-4277-B80B-D125A30D0481}"/>
            </a:ext>
          </a:extLst>
        </xdr:cNvPr>
        <xdr:cNvSpPr txBox="1"/>
      </xdr:nvSpPr>
      <xdr:spPr>
        <a:xfrm>
          <a:off x="134372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121393</xdr:rowOff>
    </xdr:from>
    <xdr:ext cx="405111" cy="259045"/>
    <xdr:sp macro="" textlink="">
      <xdr:nvSpPr>
        <xdr:cNvPr id="524" name="n_2mainValue【認定こども園・幼稚園・保育所】&#10;有形固定資産減価償却率">
          <a:extLst>
            <a:ext uri="{FF2B5EF4-FFF2-40B4-BE49-F238E27FC236}">
              <a16:creationId xmlns:a16="http://schemas.microsoft.com/office/drawing/2014/main" id="{989D04B7-E3C8-4D1E-8568-8E038164A41D}"/>
            </a:ext>
          </a:extLst>
        </xdr:cNvPr>
        <xdr:cNvSpPr txBox="1"/>
      </xdr:nvSpPr>
      <xdr:spPr>
        <a:xfrm>
          <a:off x="12675244" y="716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106697</xdr:rowOff>
    </xdr:from>
    <xdr:ext cx="405111" cy="259045"/>
    <xdr:sp macro="" textlink="">
      <xdr:nvSpPr>
        <xdr:cNvPr id="525" name="n_3mainValue【認定こども園・幼稚園・保育所】&#10;有形固定資産減価償却率">
          <a:extLst>
            <a:ext uri="{FF2B5EF4-FFF2-40B4-BE49-F238E27FC236}">
              <a16:creationId xmlns:a16="http://schemas.microsoft.com/office/drawing/2014/main" id="{AF776948-27C0-4728-8A41-8BCA2552B41C}"/>
            </a:ext>
          </a:extLst>
        </xdr:cNvPr>
        <xdr:cNvSpPr txBox="1"/>
      </xdr:nvSpPr>
      <xdr:spPr>
        <a:xfrm>
          <a:off x="119005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6" name="正方形/長方形 525">
          <a:extLst>
            <a:ext uri="{FF2B5EF4-FFF2-40B4-BE49-F238E27FC236}">
              <a16:creationId xmlns:a16="http://schemas.microsoft.com/office/drawing/2014/main" id="{F167A626-61A9-4EBB-955E-233EAA93AEA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7" name="正方形/長方形 526">
          <a:extLst>
            <a:ext uri="{FF2B5EF4-FFF2-40B4-BE49-F238E27FC236}">
              <a16:creationId xmlns:a16="http://schemas.microsoft.com/office/drawing/2014/main" id="{AEF2E61F-FD1E-496C-B32E-357D2FCCF19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8" name="正方形/長方形 527">
          <a:extLst>
            <a:ext uri="{FF2B5EF4-FFF2-40B4-BE49-F238E27FC236}">
              <a16:creationId xmlns:a16="http://schemas.microsoft.com/office/drawing/2014/main" id="{4377C740-7EAD-4AC7-9FB3-34129F121DF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9" name="正方形/長方形 528">
          <a:extLst>
            <a:ext uri="{FF2B5EF4-FFF2-40B4-BE49-F238E27FC236}">
              <a16:creationId xmlns:a16="http://schemas.microsoft.com/office/drawing/2014/main" id="{0455FB6D-E52F-44AC-81A8-B95008BF6AD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0" name="正方形/長方形 529">
          <a:extLst>
            <a:ext uri="{FF2B5EF4-FFF2-40B4-BE49-F238E27FC236}">
              <a16:creationId xmlns:a16="http://schemas.microsoft.com/office/drawing/2014/main" id="{3774FA6A-9489-4AC3-8D8C-07D1CDDDEC3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1" name="正方形/長方形 530">
          <a:extLst>
            <a:ext uri="{FF2B5EF4-FFF2-40B4-BE49-F238E27FC236}">
              <a16:creationId xmlns:a16="http://schemas.microsoft.com/office/drawing/2014/main" id="{6382D48E-ACD1-40E5-9C1C-881C24AF1EF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2" name="正方形/長方形 531">
          <a:extLst>
            <a:ext uri="{FF2B5EF4-FFF2-40B4-BE49-F238E27FC236}">
              <a16:creationId xmlns:a16="http://schemas.microsoft.com/office/drawing/2014/main" id="{E3775C48-1F35-4D07-B5F0-0442F6DFD6E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3" name="正方形/長方形 532">
          <a:extLst>
            <a:ext uri="{FF2B5EF4-FFF2-40B4-BE49-F238E27FC236}">
              <a16:creationId xmlns:a16="http://schemas.microsoft.com/office/drawing/2014/main" id="{280A72CE-9A79-4CFE-846B-782305173D5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4" name="テキスト ボックス 533">
          <a:extLst>
            <a:ext uri="{FF2B5EF4-FFF2-40B4-BE49-F238E27FC236}">
              <a16:creationId xmlns:a16="http://schemas.microsoft.com/office/drawing/2014/main" id="{56EA651B-4776-45D1-BD2E-03C2C2B4B7A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5" name="直線コネクタ 534">
          <a:extLst>
            <a:ext uri="{FF2B5EF4-FFF2-40B4-BE49-F238E27FC236}">
              <a16:creationId xmlns:a16="http://schemas.microsoft.com/office/drawing/2014/main" id="{B0574AD4-A6E7-443E-94D2-953F1328C45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6" name="直線コネクタ 535">
          <a:extLst>
            <a:ext uri="{FF2B5EF4-FFF2-40B4-BE49-F238E27FC236}">
              <a16:creationId xmlns:a16="http://schemas.microsoft.com/office/drawing/2014/main" id="{485BF7BB-73B1-4D91-A054-4E84A9F916AC}"/>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37" name="テキスト ボックス 536">
          <a:extLst>
            <a:ext uri="{FF2B5EF4-FFF2-40B4-BE49-F238E27FC236}">
              <a16:creationId xmlns:a16="http://schemas.microsoft.com/office/drawing/2014/main" id="{C1447590-186D-491C-8AC2-54DA7C2F2F7C}"/>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8" name="直線コネクタ 537">
          <a:extLst>
            <a:ext uri="{FF2B5EF4-FFF2-40B4-BE49-F238E27FC236}">
              <a16:creationId xmlns:a16="http://schemas.microsoft.com/office/drawing/2014/main" id="{1965EFAF-DCCB-4986-B081-FB152951A607}"/>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39" name="テキスト ボックス 538">
          <a:extLst>
            <a:ext uri="{FF2B5EF4-FFF2-40B4-BE49-F238E27FC236}">
              <a16:creationId xmlns:a16="http://schemas.microsoft.com/office/drawing/2014/main" id="{6A763D16-10C7-4F54-8129-33CD6F1D5083}"/>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0" name="直線コネクタ 539">
          <a:extLst>
            <a:ext uri="{FF2B5EF4-FFF2-40B4-BE49-F238E27FC236}">
              <a16:creationId xmlns:a16="http://schemas.microsoft.com/office/drawing/2014/main" id="{B98EE5FA-3D7C-493A-B4A7-BC6991325FB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41" name="テキスト ボックス 540">
          <a:extLst>
            <a:ext uri="{FF2B5EF4-FFF2-40B4-BE49-F238E27FC236}">
              <a16:creationId xmlns:a16="http://schemas.microsoft.com/office/drawing/2014/main" id="{AD66D744-115E-467E-90C0-75F720E3353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2" name="直線コネクタ 541">
          <a:extLst>
            <a:ext uri="{FF2B5EF4-FFF2-40B4-BE49-F238E27FC236}">
              <a16:creationId xmlns:a16="http://schemas.microsoft.com/office/drawing/2014/main" id="{B3CC298E-499D-4CA4-9D2F-0C178A25AEFB}"/>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43" name="テキスト ボックス 542">
          <a:extLst>
            <a:ext uri="{FF2B5EF4-FFF2-40B4-BE49-F238E27FC236}">
              <a16:creationId xmlns:a16="http://schemas.microsoft.com/office/drawing/2014/main" id="{37AC9904-3406-4D7C-BA63-0FA3F2716CAF}"/>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4" name="直線コネクタ 543">
          <a:extLst>
            <a:ext uri="{FF2B5EF4-FFF2-40B4-BE49-F238E27FC236}">
              <a16:creationId xmlns:a16="http://schemas.microsoft.com/office/drawing/2014/main" id="{90AC48DA-11CA-475B-8242-16BEEF413D5D}"/>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45" name="テキスト ボックス 544">
          <a:extLst>
            <a:ext uri="{FF2B5EF4-FFF2-40B4-BE49-F238E27FC236}">
              <a16:creationId xmlns:a16="http://schemas.microsoft.com/office/drawing/2014/main" id="{43509AF8-DDE8-4890-8507-022474E639D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6" name="直線コネクタ 545">
          <a:extLst>
            <a:ext uri="{FF2B5EF4-FFF2-40B4-BE49-F238E27FC236}">
              <a16:creationId xmlns:a16="http://schemas.microsoft.com/office/drawing/2014/main" id="{81DCC591-1AFC-4965-8EED-C31B5D107C7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47" name="テキスト ボックス 546">
          <a:extLst>
            <a:ext uri="{FF2B5EF4-FFF2-40B4-BE49-F238E27FC236}">
              <a16:creationId xmlns:a16="http://schemas.microsoft.com/office/drawing/2014/main" id="{22FE81F8-B1E3-4571-99B5-1BF63B62057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8" name="【認定こども園・幼稚園・保育所】&#10;一人当たり面積グラフ枠">
          <a:extLst>
            <a:ext uri="{FF2B5EF4-FFF2-40B4-BE49-F238E27FC236}">
              <a16:creationId xmlns:a16="http://schemas.microsoft.com/office/drawing/2014/main" id="{12E49067-5BDF-4E84-9CF6-041CCCC2BF4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49" name="直線コネクタ 548">
          <a:extLst>
            <a:ext uri="{FF2B5EF4-FFF2-40B4-BE49-F238E27FC236}">
              <a16:creationId xmlns:a16="http://schemas.microsoft.com/office/drawing/2014/main" id="{6EC61F2C-47BD-4B0C-9572-99320EB591F4}"/>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50" name="【認定こども園・幼稚園・保育所】&#10;一人当たり面積最小値テキスト">
          <a:extLst>
            <a:ext uri="{FF2B5EF4-FFF2-40B4-BE49-F238E27FC236}">
              <a16:creationId xmlns:a16="http://schemas.microsoft.com/office/drawing/2014/main" id="{ABAD004D-114A-4646-9F4E-13B4D8A22D3B}"/>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51" name="直線コネクタ 550">
          <a:extLst>
            <a:ext uri="{FF2B5EF4-FFF2-40B4-BE49-F238E27FC236}">
              <a16:creationId xmlns:a16="http://schemas.microsoft.com/office/drawing/2014/main" id="{C630A362-5C02-4C62-9005-F742B3800C9C}"/>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52" name="【認定こども園・幼稚園・保育所】&#10;一人当たり面積最大値テキスト">
          <a:extLst>
            <a:ext uri="{FF2B5EF4-FFF2-40B4-BE49-F238E27FC236}">
              <a16:creationId xmlns:a16="http://schemas.microsoft.com/office/drawing/2014/main" id="{83E0A824-19F1-4694-BDC4-CFE0FD9A6DB9}"/>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53" name="直線コネクタ 552">
          <a:extLst>
            <a:ext uri="{FF2B5EF4-FFF2-40B4-BE49-F238E27FC236}">
              <a16:creationId xmlns:a16="http://schemas.microsoft.com/office/drawing/2014/main" id="{7C16CDA6-6803-4313-BA53-B0AD30B19195}"/>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54" name="【認定こども園・幼稚園・保育所】&#10;一人当たり面積平均値テキスト">
          <a:extLst>
            <a:ext uri="{FF2B5EF4-FFF2-40B4-BE49-F238E27FC236}">
              <a16:creationId xmlns:a16="http://schemas.microsoft.com/office/drawing/2014/main" id="{E3FAD25D-F281-4213-98A8-43C7C79C4A25}"/>
            </a:ext>
          </a:extLst>
        </xdr:cNvPr>
        <xdr:cNvSpPr txBox="1"/>
      </xdr:nvSpPr>
      <xdr:spPr>
        <a:xfrm>
          <a:off x="19547840" y="652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55" name="フローチャート: 判断 554">
          <a:extLst>
            <a:ext uri="{FF2B5EF4-FFF2-40B4-BE49-F238E27FC236}">
              <a16:creationId xmlns:a16="http://schemas.microsoft.com/office/drawing/2014/main" id="{A6963CF6-5227-4E19-8733-D1A6430B11B4}"/>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56" name="フローチャート: 判断 555">
          <a:extLst>
            <a:ext uri="{FF2B5EF4-FFF2-40B4-BE49-F238E27FC236}">
              <a16:creationId xmlns:a16="http://schemas.microsoft.com/office/drawing/2014/main" id="{214FAF01-159A-4E8A-A894-5BD8C2172CBD}"/>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57" name="フローチャート: 判断 556">
          <a:extLst>
            <a:ext uri="{FF2B5EF4-FFF2-40B4-BE49-F238E27FC236}">
              <a16:creationId xmlns:a16="http://schemas.microsoft.com/office/drawing/2014/main" id="{CC90ED08-4204-4E11-B698-EC2EAF369EEF}"/>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58" name="フローチャート: 判断 557">
          <a:extLst>
            <a:ext uri="{FF2B5EF4-FFF2-40B4-BE49-F238E27FC236}">
              <a16:creationId xmlns:a16="http://schemas.microsoft.com/office/drawing/2014/main" id="{0BF6AD2F-A7E2-489D-8F61-0DAA8E251DAB}"/>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59" name="フローチャート: 判断 558">
          <a:extLst>
            <a:ext uri="{FF2B5EF4-FFF2-40B4-BE49-F238E27FC236}">
              <a16:creationId xmlns:a16="http://schemas.microsoft.com/office/drawing/2014/main" id="{2A178253-A0B2-42B9-942F-EEDC55D21EFD}"/>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4B27FA7A-7913-49F6-A738-38835B8132D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CD8C1FC8-F655-4627-BDBE-A31DC8205B2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307BE229-16F4-49F7-9125-3D03B976B91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2CEF09B5-13EE-4100-B09D-5F56ABEA08D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399153F1-9D7B-4612-A228-1B305998010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65405</xdr:rowOff>
    </xdr:from>
    <xdr:to>
      <xdr:col>116</xdr:col>
      <xdr:colOff>114300</xdr:colOff>
      <xdr:row>41</xdr:row>
      <xdr:rowOff>167005</xdr:rowOff>
    </xdr:to>
    <xdr:sp macro="" textlink="">
      <xdr:nvSpPr>
        <xdr:cNvPr id="565" name="楕円 564">
          <a:extLst>
            <a:ext uri="{FF2B5EF4-FFF2-40B4-BE49-F238E27FC236}">
              <a16:creationId xmlns:a16="http://schemas.microsoft.com/office/drawing/2014/main" id="{DCC58B7A-5970-46DA-9F97-67BD619785E4}"/>
            </a:ext>
          </a:extLst>
        </xdr:cNvPr>
        <xdr:cNvSpPr/>
      </xdr:nvSpPr>
      <xdr:spPr>
        <a:xfrm>
          <a:off x="1945894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151782</xdr:rowOff>
    </xdr:from>
    <xdr:ext cx="469744" cy="259045"/>
    <xdr:sp macro="" textlink="">
      <xdr:nvSpPr>
        <xdr:cNvPr id="566" name="【認定こども園・幼稚園・保育所】&#10;一人当たり面積該当値テキスト">
          <a:extLst>
            <a:ext uri="{FF2B5EF4-FFF2-40B4-BE49-F238E27FC236}">
              <a16:creationId xmlns:a16="http://schemas.microsoft.com/office/drawing/2014/main" id="{972053A6-B22B-4BDD-BF4F-58F2CC3B4F8C}"/>
            </a:ext>
          </a:extLst>
        </xdr:cNvPr>
        <xdr:cNvSpPr txBox="1"/>
      </xdr:nvSpPr>
      <xdr:spPr>
        <a:xfrm>
          <a:off x="19547840" y="685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67310</xdr:rowOff>
    </xdr:from>
    <xdr:to>
      <xdr:col>112</xdr:col>
      <xdr:colOff>38100</xdr:colOff>
      <xdr:row>41</xdr:row>
      <xdr:rowOff>168910</xdr:rowOff>
    </xdr:to>
    <xdr:sp macro="" textlink="">
      <xdr:nvSpPr>
        <xdr:cNvPr id="567" name="楕円 566">
          <a:extLst>
            <a:ext uri="{FF2B5EF4-FFF2-40B4-BE49-F238E27FC236}">
              <a16:creationId xmlns:a16="http://schemas.microsoft.com/office/drawing/2014/main" id="{D57A4BB0-B5E5-48BC-A24F-FAFC18AF3AA3}"/>
            </a:ext>
          </a:extLst>
        </xdr:cNvPr>
        <xdr:cNvSpPr/>
      </xdr:nvSpPr>
      <xdr:spPr>
        <a:xfrm>
          <a:off x="18735040" y="6940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116205</xdr:rowOff>
    </xdr:from>
    <xdr:to>
      <xdr:col>116</xdr:col>
      <xdr:colOff>63500</xdr:colOff>
      <xdr:row>41</xdr:row>
      <xdr:rowOff>118110</xdr:rowOff>
    </xdr:to>
    <xdr:cxnSp macro="">
      <xdr:nvCxnSpPr>
        <xdr:cNvPr id="568" name="直線コネクタ 567">
          <a:extLst>
            <a:ext uri="{FF2B5EF4-FFF2-40B4-BE49-F238E27FC236}">
              <a16:creationId xmlns:a16="http://schemas.microsoft.com/office/drawing/2014/main" id="{6C965D28-E9B1-47CE-9AA9-8464C433FA86}"/>
            </a:ext>
          </a:extLst>
        </xdr:cNvPr>
        <xdr:cNvCxnSpPr/>
      </xdr:nvCxnSpPr>
      <xdr:spPr>
        <a:xfrm flipV="1">
          <a:off x="18778220" y="6989445"/>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80645</xdr:rowOff>
    </xdr:from>
    <xdr:to>
      <xdr:col>107</xdr:col>
      <xdr:colOff>101600</xdr:colOff>
      <xdr:row>42</xdr:row>
      <xdr:rowOff>10795</xdr:rowOff>
    </xdr:to>
    <xdr:sp macro="" textlink="">
      <xdr:nvSpPr>
        <xdr:cNvPr id="569" name="楕円 568">
          <a:extLst>
            <a:ext uri="{FF2B5EF4-FFF2-40B4-BE49-F238E27FC236}">
              <a16:creationId xmlns:a16="http://schemas.microsoft.com/office/drawing/2014/main" id="{6C72EE4D-4E84-49A8-B9D4-13206FBB6CEB}"/>
            </a:ext>
          </a:extLst>
        </xdr:cNvPr>
        <xdr:cNvSpPr/>
      </xdr:nvSpPr>
      <xdr:spPr>
        <a:xfrm>
          <a:off x="17937480" y="6953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118110</xdr:rowOff>
    </xdr:from>
    <xdr:to>
      <xdr:col>111</xdr:col>
      <xdr:colOff>177800</xdr:colOff>
      <xdr:row>41</xdr:row>
      <xdr:rowOff>131445</xdr:rowOff>
    </xdr:to>
    <xdr:cxnSp macro="">
      <xdr:nvCxnSpPr>
        <xdr:cNvPr id="570" name="直線コネクタ 569">
          <a:extLst>
            <a:ext uri="{FF2B5EF4-FFF2-40B4-BE49-F238E27FC236}">
              <a16:creationId xmlns:a16="http://schemas.microsoft.com/office/drawing/2014/main" id="{A344128A-2B17-4896-A14D-6B313F870F17}"/>
            </a:ext>
          </a:extLst>
        </xdr:cNvPr>
        <xdr:cNvCxnSpPr/>
      </xdr:nvCxnSpPr>
      <xdr:spPr>
        <a:xfrm flipV="1">
          <a:off x="17988280" y="6991350"/>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82550</xdr:rowOff>
    </xdr:from>
    <xdr:to>
      <xdr:col>102</xdr:col>
      <xdr:colOff>165100</xdr:colOff>
      <xdr:row>42</xdr:row>
      <xdr:rowOff>12700</xdr:rowOff>
    </xdr:to>
    <xdr:sp macro="" textlink="">
      <xdr:nvSpPr>
        <xdr:cNvPr id="571" name="楕円 570">
          <a:extLst>
            <a:ext uri="{FF2B5EF4-FFF2-40B4-BE49-F238E27FC236}">
              <a16:creationId xmlns:a16="http://schemas.microsoft.com/office/drawing/2014/main" id="{C9D7E5A6-8B20-4F20-8251-8CEBF1E08F41}"/>
            </a:ext>
          </a:extLst>
        </xdr:cNvPr>
        <xdr:cNvSpPr/>
      </xdr:nvSpPr>
      <xdr:spPr>
        <a:xfrm>
          <a:off x="17162780" y="6955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131445</xdr:rowOff>
    </xdr:from>
    <xdr:to>
      <xdr:col>107</xdr:col>
      <xdr:colOff>50800</xdr:colOff>
      <xdr:row>41</xdr:row>
      <xdr:rowOff>133350</xdr:rowOff>
    </xdr:to>
    <xdr:cxnSp macro="">
      <xdr:nvCxnSpPr>
        <xdr:cNvPr id="572" name="直線コネクタ 571">
          <a:extLst>
            <a:ext uri="{FF2B5EF4-FFF2-40B4-BE49-F238E27FC236}">
              <a16:creationId xmlns:a16="http://schemas.microsoft.com/office/drawing/2014/main" id="{07998626-C36F-4A29-8486-4E64CC2EE925}"/>
            </a:ext>
          </a:extLst>
        </xdr:cNvPr>
        <xdr:cNvCxnSpPr/>
      </xdr:nvCxnSpPr>
      <xdr:spPr>
        <a:xfrm flipV="1">
          <a:off x="17213580" y="700468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73" name="n_1aveValue【認定こども園・幼稚園・保育所】&#10;一人当たり面積">
          <a:extLst>
            <a:ext uri="{FF2B5EF4-FFF2-40B4-BE49-F238E27FC236}">
              <a16:creationId xmlns:a16="http://schemas.microsoft.com/office/drawing/2014/main" id="{C4909A7B-F1A2-43D7-A3C9-21AE69274119}"/>
            </a:ext>
          </a:extLst>
        </xdr:cNvPr>
        <xdr:cNvSpPr txBox="1"/>
      </xdr:nvSpPr>
      <xdr:spPr>
        <a:xfrm>
          <a:off x="185611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74" name="n_2aveValue【認定こども園・幼稚園・保育所】&#10;一人当たり面積">
          <a:extLst>
            <a:ext uri="{FF2B5EF4-FFF2-40B4-BE49-F238E27FC236}">
              <a16:creationId xmlns:a16="http://schemas.microsoft.com/office/drawing/2014/main" id="{540BA834-C285-4F1D-B67E-BEE5C29A1F5A}"/>
            </a:ext>
          </a:extLst>
        </xdr:cNvPr>
        <xdr:cNvSpPr txBox="1"/>
      </xdr:nvSpPr>
      <xdr:spPr>
        <a:xfrm>
          <a:off x="1777626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75" name="n_3aveValue【認定こども園・幼稚園・保育所】&#10;一人当たり面積">
          <a:extLst>
            <a:ext uri="{FF2B5EF4-FFF2-40B4-BE49-F238E27FC236}">
              <a16:creationId xmlns:a16="http://schemas.microsoft.com/office/drawing/2014/main" id="{62BD6C58-FD56-48DE-B512-5542E928C57E}"/>
            </a:ext>
          </a:extLst>
        </xdr:cNvPr>
        <xdr:cNvSpPr txBox="1"/>
      </xdr:nvSpPr>
      <xdr:spPr>
        <a:xfrm>
          <a:off x="1700156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76" name="n_4aveValue【認定こども園・幼稚園・保育所】&#10;一人当たり面積">
          <a:extLst>
            <a:ext uri="{FF2B5EF4-FFF2-40B4-BE49-F238E27FC236}">
              <a16:creationId xmlns:a16="http://schemas.microsoft.com/office/drawing/2014/main" id="{8D4529F3-4E39-4F10-AD57-862FA6FCD6C2}"/>
            </a:ext>
          </a:extLst>
        </xdr:cNvPr>
        <xdr:cNvSpPr txBox="1"/>
      </xdr:nvSpPr>
      <xdr:spPr>
        <a:xfrm>
          <a:off x="16226867" y="64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160037</xdr:rowOff>
    </xdr:from>
    <xdr:ext cx="469744" cy="259045"/>
    <xdr:sp macro="" textlink="">
      <xdr:nvSpPr>
        <xdr:cNvPr id="577" name="n_1mainValue【認定こども園・幼稚園・保育所】&#10;一人当たり面積">
          <a:extLst>
            <a:ext uri="{FF2B5EF4-FFF2-40B4-BE49-F238E27FC236}">
              <a16:creationId xmlns:a16="http://schemas.microsoft.com/office/drawing/2014/main" id="{47E5B7AE-D1BB-48D7-A284-57F2920040FB}"/>
            </a:ext>
          </a:extLst>
        </xdr:cNvPr>
        <xdr:cNvSpPr txBox="1"/>
      </xdr:nvSpPr>
      <xdr:spPr>
        <a:xfrm>
          <a:off x="185611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1922</xdr:rowOff>
    </xdr:from>
    <xdr:ext cx="469744" cy="259045"/>
    <xdr:sp macro="" textlink="">
      <xdr:nvSpPr>
        <xdr:cNvPr id="578" name="n_2mainValue【認定こども園・幼稚園・保育所】&#10;一人当たり面積">
          <a:extLst>
            <a:ext uri="{FF2B5EF4-FFF2-40B4-BE49-F238E27FC236}">
              <a16:creationId xmlns:a16="http://schemas.microsoft.com/office/drawing/2014/main" id="{46EB012B-C6D2-4A6C-B187-3D596334ED35}"/>
            </a:ext>
          </a:extLst>
        </xdr:cNvPr>
        <xdr:cNvSpPr txBox="1"/>
      </xdr:nvSpPr>
      <xdr:spPr>
        <a:xfrm>
          <a:off x="17776267" y="704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3827</xdr:rowOff>
    </xdr:from>
    <xdr:ext cx="469744" cy="259045"/>
    <xdr:sp macro="" textlink="">
      <xdr:nvSpPr>
        <xdr:cNvPr id="579" name="n_3mainValue【認定こども園・幼稚園・保育所】&#10;一人当たり面積">
          <a:extLst>
            <a:ext uri="{FF2B5EF4-FFF2-40B4-BE49-F238E27FC236}">
              <a16:creationId xmlns:a16="http://schemas.microsoft.com/office/drawing/2014/main" id="{8E7170DC-F366-4E04-A9CB-5B7DB7FDBE46}"/>
            </a:ext>
          </a:extLst>
        </xdr:cNvPr>
        <xdr:cNvSpPr txBox="1"/>
      </xdr:nvSpPr>
      <xdr:spPr>
        <a:xfrm>
          <a:off x="1700156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A52BA6BF-60A2-43A3-A648-D20ED8CA5C5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CFDBD680-2C4A-4B23-8A6C-DED633D59F5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C90B9CDE-A860-4B53-BCFC-9390D67907A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D0BE5694-572E-4231-AD6E-5C9C028DF6D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64DDD5AA-4898-4F1D-978C-9E6CA90015B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C82CC406-F3C2-4D16-8C75-9A5C05A48A0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F1AF7D6A-3147-40E1-AADB-C18A4E5C4EB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057CF641-158C-4921-8C9E-50F1D44BF5D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53650D79-A36C-4565-92BB-C13ABE19114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1E2844CA-37A8-4157-A6EF-A7889F1D4DD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E75AD6CA-B387-4B0E-8217-657197F6A80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D3A43DD0-CED9-4AD6-8E8B-EDDE7F03F5C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2" name="テキスト ボックス 591">
          <a:extLst>
            <a:ext uri="{FF2B5EF4-FFF2-40B4-BE49-F238E27FC236}">
              <a16:creationId xmlns:a16="http://schemas.microsoft.com/office/drawing/2014/main" id="{A92401D7-254D-4838-8E2A-43851456E42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3B88054C-DACD-4F54-A792-197D44044B5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66E7053C-5597-4EE1-89ED-A21271B889E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E75C8951-BF55-4D62-8D3A-B5810D1085D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1090145C-3890-4734-8860-1B3F23CDD1A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92E68DA9-1ADF-4E8B-96F1-6BAD95D1F18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0EDF4B46-AE17-487F-951F-1B39AC3747E9}"/>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FE8FA3B1-A1CA-4E1B-92DA-4865E7BC8F6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2EE732B6-0C88-42DE-B84E-705EC518C3C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DB9F4414-366F-4BB3-8B50-CF56A2083FC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2" name="テキスト ボックス 601">
          <a:extLst>
            <a:ext uri="{FF2B5EF4-FFF2-40B4-BE49-F238E27FC236}">
              <a16:creationId xmlns:a16="http://schemas.microsoft.com/office/drawing/2014/main" id="{F3AA0357-E588-4FF2-864C-8EC5CE9479B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学校施設】&#10;有形固定資産減価償却率グラフ枠">
          <a:extLst>
            <a:ext uri="{FF2B5EF4-FFF2-40B4-BE49-F238E27FC236}">
              <a16:creationId xmlns:a16="http://schemas.microsoft.com/office/drawing/2014/main" id="{FF7CF601-08EB-41AD-B366-660F239A795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04" name="直線コネクタ 603">
          <a:extLst>
            <a:ext uri="{FF2B5EF4-FFF2-40B4-BE49-F238E27FC236}">
              <a16:creationId xmlns:a16="http://schemas.microsoft.com/office/drawing/2014/main" id="{752BFF49-B13C-4CC4-86E0-9BE88C89D6E1}"/>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05" name="【学校施設】&#10;有形固定資産減価償却率最小値テキスト">
          <a:extLst>
            <a:ext uri="{FF2B5EF4-FFF2-40B4-BE49-F238E27FC236}">
              <a16:creationId xmlns:a16="http://schemas.microsoft.com/office/drawing/2014/main" id="{78B2DB20-55D1-4CC9-93C4-1714C63E353D}"/>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06" name="直線コネクタ 605">
          <a:extLst>
            <a:ext uri="{FF2B5EF4-FFF2-40B4-BE49-F238E27FC236}">
              <a16:creationId xmlns:a16="http://schemas.microsoft.com/office/drawing/2014/main" id="{CA8FE0F2-E95B-4367-A09F-2213FEB44FD6}"/>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07" name="【学校施設】&#10;有形固定資産減価償却率最大値テキスト">
          <a:extLst>
            <a:ext uri="{FF2B5EF4-FFF2-40B4-BE49-F238E27FC236}">
              <a16:creationId xmlns:a16="http://schemas.microsoft.com/office/drawing/2014/main" id="{8428531A-C071-4BCC-83F7-784CD2ABF3B6}"/>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08" name="直線コネクタ 607">
          <a:extLst>
            <a:ext uri="{FF2B5EF4-FFF2-40B4-BE49-F238E27FC236}">
              <a16:creationId xmlns:a16="http://schemas.microsoft.com/office/drawing/2014/main" id="{C27E0D19-9073-4E53-A1C8-C9AF7C4F369C}"/>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09" name="【学校施設】&#10;有形固定資産減価償却率平均値テキスト">
          <a:extLst>
            <a:ext uri="{FF2B5EF4-FFF2-40B4-BE49-F238E27FC236}">
              <a16:creationId xmlns:a16="http://schemas.microsoft.com/office/drawing/2014/main" id="{DD3C10DB-4868-404A-93E9-4911377DC988}"/>
            </a:ext>
          </a:extLst>
        </xdr:cNvPr>
        <xdr:cNvSpPr txBox="1"/>
      </xdr:nvSpPr>
      <xdr:spPr>
        <a:xfrm>
          <a:off x="14414500" y="9988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10" name="フローチャート: 判断 609">
          <a:extLst>
            <a:ext uri="{FF2B5EF4-FFF2-40B4-BE49-F238E27FC236}">
              <a16:creationId xmlns:a16="http://schemas.microsoft.com/office/drawing/2014/main" id="{CB02FD23-571D-4280-8551-FAE076401668}"/>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11" name="フローチャート: 判断 610">
          <a:extLst>
            <a:ext uri="{FF2B5EF4-FFF2-40B4-BE49-F238E27FC236}">
              <a16:creationId xmlns:a16="http://schemas.microsoft.com/office/drawing/2014/main" id="{5FC7DC25-0BE9-46E6-8EFD-05D2F102FE9E}"/>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12" name="フローチャート: 判断 611">
          <a:extLst>
            <a:ext uri="{FF2B5EF4-FFF2-40B4-BE49-F238E27FC236}">
              <a16:creationId xmlns:a16="http://schemas.microsoft.com/office/drawing/2014/main" id="{8EE8713C-FB0F-4ACF-A7A9-8C279259622C}"/>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13" name="フローチャート: 判断 612">
          <a:extLst>
            <a:ext uri="{FF2B5EF4-FFF2-40B4-BE49-F238E27FC236}">
              <a16:creationId xmlns:a16="http://schemas.microsoft.com/office/drawing/2014/main" id="{46D88AEA-8C0A-416D-8692-FBEE7A8D2DFE}"/>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14" name="フローチャート: 判断 613">
          <a:extLst>
            <a:ext uri="{FF2B5EF4-FFF2-40B4-BE49-F238E27FC236}">
              <a16:creationId xmlns:a16="http://schemas.microsoft.com/office/drawing/2014/main" id="{08BDAA69-F4BF-4610-ACC3-09F2C9FC2EE1}"/>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1100812F-F7EA-4FCE-B857-54D4921FDBC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1DF2546C-D0BD-4575-9D97-F29F4AD1BD4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2B8D6DA4-0D7A-4C14-9F81-F6F0259C2FF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6D7D8654-B6A6-4648-B4E1-89B5EAFCCBE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9837E451-63E5-4200-A2D4-DA414D6973B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620" name="楕円 619">
          <a:extLst>
            <a:ext uri="{FF2B5EF4-FFF2-40B4-BE49-F238E27FC236}">
              <a16:creationId xmlns:a16="http://schemas.microsoft.com/office/drawing/2014/main" id="{1E15374D-6D9E-439F-AF1F-254E48B0BEA2}"/>
            </a:ext>
          </a:extLst>
        </xdr:cNvPr>
        <xdr:cNvSpPr/>
      </xdr:nvSpPr>
      <xdr:spPr>
        <a:xfrm>
          <a:off x="14325600" y="101942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114317</xdr:rowOff>
    </xdr:from>
    <xdr:ext cx="405111" cy="259045"/>
    <xdr:sp macro="" textlink="">
      <xdr:nvSpPr>
        <xdr:cNvPr id="621" name="【学校施設】&#10;有形固定資産減価償却率該当値テキスト">
          <a:extLst>
            <a:ext uri="{FF2B5EF4-FFF2-40B4-BE49-F238E27FC236}">
              <a16:creationId xmlns:a16="http://schemas.microsoft.com/office/drawing/2014/main" id="{23E25727-2070-407E-B521-C655605241EC}"/>
            </a:ext>
          </a:extLst>
        </xdr:cNvPr>
        <xdr:cNvSpPr txBox="1"/>
      </xdr:nvSpPr>
      <xdr:spPr>
        <a:xfrm>
          <a:off x="1441450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93980</xdr:rowOff>
    </xdr:from>
    <xdr:to>
      <xdr:col>81</xdr:col>
      <xdr:colOff>101600</xdr:colOff>
      <xdr:row>61</xdr:row>
      <xdr:rowOff>24130</xdr:rowOff>
    </xdr:to>
    <xdr:sp macro="" textlink="">
      <xdr:nvSpPr>
        <xdr:cNvPr id="622" name="楕円 621">
          <a:extLst>
            <a:ext uri="{FF2B5EF4-FFF2-40B4-BE49-F238E27FC236}">
              <a16:creationId xmlns:a16="http://schemas.microsoft.com/office/drawing/2014/main" id="{20218C5C-E019-450A-97A3-A6535D7B42C7}"/>
            </a:ext>
          </a:extLst>
        </xdr:cNvPr>
        <xdr:cNvSpPr/>
      </xdr:nvSpPr>
      <xdr:spPr>
        <a:xfrm>
          <a:off x="13578840" y="1015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144780</xdr:rowOff>
    </xdr:from>
    <xdr:to>
      <xdr:col>85</xdr:col>
      <xdr:colOff>127000</xdr:colOff>
      <xdr:row>61</xdr:row>
      <xdr:rowOff>15240</xdr:rowOff>
    </xdr:to>
    <xdr:cxnSp macro="">
      <xdr:nvCxnSpPr>
        <xdr:cNvPr id="623" name="直線コネクタ 622">
          <a:extLst>
            <a:ext uri="{FF2B5EF4-FFF2-40B4-BE49-F238E27FC236}">
              <a16:creationId xmlns:a16="http://schemas.microsoft.com/office/drawing/2014/main" id="{B388F02F-E29B-41A0-91A6-1394AAC67326}"/>
            </a:ext>
          </a:extLst>
        </xdr:cNvPr>
        <xdr:cNvCxnSpPr/>
      </xdr:nvCxnSpPr>
      <xdr:spPr>
        <a:xfrm>
          <a:off x="13629640" y="1020318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48260</xdr:rowOff>
    </xdr:from>
    <xdr:to>
      <xdr:col>76</xdr:col>
      <xdr:colOff>165100</xdr:colOff>
      <xdr:row>60</xdr:row>
      <xdr:rowOff>149860</xdr:rowOff>
    </xdr:to>
    <xdr:sp macro="" textlink="">
      <xdr:nvSpPr>
        <xdr:cNvPr id="624" name="楕円 623">
          <a:extLst>
            <a:ext uri="{FF2B5EF4-FFF2-40B4-BE49-F238E27FC236}">
              <a16:creationId xmlns:a16="http://schemas.microsoft.com/office/drawing/2014/main" id="{4798B895-3C54-4147-AB60-D20832D9B22B}"/>
            </a:ext>
          </a:extLst>
        </xdr:cNvPr>
        <xdr:cNvSpPr/>
      </xdr:nvSpPr>
      <xdr:spPr>
        <a:xfrm>
          <a:off x="1280414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144780</xdr:rowOff>
    </xdr:to>
    <xdr:cxnSp macro="">
      <xdr:nvCxnSpPr>
        <xdr:cNvPr id="625" name="直線コネクタ 624">
          <a:extLst>
            <a:ext uri="{FF2B5EF4-FFF2-40B4-BE49-F238E27FC236}">
              <a16:creationId xmlns:a16="http://schemas.microsoft.com/office/drawing/2014/main" id="{D1C1D94C-B132-4E8F-8ABD-445BD75A985D}"/>
            </a:ext>
          </a:extLst>
        </xdr:cNvPr>
        <xdr:cNvCxnSpPr/>
      </xdr:nvCxnSpPr>
      <xdr:spPr>
        <a:xfrm>
          <a:off x="12854940" y="1015746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626" name="楕円 625">
          <a:extLst>
            <a:ext uri="{FF2B5EF4-FFF2-40B4-BE49-F238E27FC236}">
              <a16:creationId xmlns:a16="http://schemas.microsoft.com/office/drawing/2014/main" id="{6C76C85D-96DE-49D8-A501-E9082A949E38}"/>
            </a:ext>
          </a:extLst>
        </xdr:cNvPr>
        <xdr:cNvSpPr/>
      </xdr:nvSpPr>
      <xdr:spPr>
        <a:xfrm>
          <a:off x="12029440" y="10062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99060</xdr:rowOff>
    </xdr:to>
    <xdr:cxnSp macro="">
      <xdr:nvCxnSpPr>
        <xdr:cNvPr id="627" name="直線コネクタ 626">
          <a:extLst>
            <a:ext uri="{FF2B5EF4-FFF2-40B4-BE49-F238E27FC236}">
              <a16:creationId xmlns:a16="http://schemas.microsoft.com/office/drawing/2014/main" id="{4C27F468-E681-42C2-B263-3158DA4F8D01}"/>
            </a:ext>
          </a:extLst>
        </xdr:cNvPr>
        <xdr:cNvCxnSpPr/>
      </xdr:nvCxnSpPr>
      <xdr:spPr>
        <a:xfrm>
          <a:off x="12072620" y="1011364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28" name="n_1aveValue【学校施設】&#10;有形固定資産減価償却率">
          <a:extLst>
            <a:ext uri="{FF2B5EF4-FFF2-40B4-BE49-F238E27FC236}">
              <a16:creationId xmlns:a16="http://schemas.microsoft.com/office/drawing/2014/main" id="{79DD51F3-21E6-47BF-85C3-98764106A4C6}"/>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29" name="n_2aveValue【学校施設】&#10;有形固定資産減価償却率">
          <a:extLst>
            <a:ext uri="{FF2B5EF4-FFF2-40B4-BE49-F238E27FC236}">
              <a16:creationId xmlns:a16="http://schemas.microsoft.com/office/drawing/2014/main" id="{059D54CC-2380-401D-9297-919A4007FC23}"/>
            </a:ext>
          </a:extLst>
        </xdr:cNvPr>
        <xdr:cNvSpPr txBox="1"/>
      </xdr:nvSpPr>
      <xdr:spPr>
        <a:xfrm>
          <a:off x="126752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30" name="n_3aveValue【学校施設】&#10;有形固定資産減価償却率">
          <a:extLst>
            <a:ext uri="{FF2B5EF4-FFF2-40B4-BE49-F238E27FC236}">
              <a16:creationId xmlns:a16="http://schemas.microsoft.com/office/drawing/2014/main" id="{3F7B5406-6313-44D8-ABDB-D03A173CB6B6}"/>
            </a:ext>
          </a:extLst>
        </xdr:cNvPr>
        <xdr:cNvSpPr txBox="1"/>
      </xdr:nvSpPr>
      <xdr:spPr>
        <a:xfrm>
          <a:off x="119005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31" name="n_4aveValue【学校施設】&#10;有形固定資産減価償却率">
          <a:extLst>
            <a:ext uri="{FF2B5EF4-FFF2-40B4-BE49-F238E27FC236}">
              <a16:creationId xmlns:a16="http://schemas.microsoft.com/office/drawing/2014/main" id="{A0BB55FC-A4CA-4D66-A1FB-2FD72CD41CAC}"/>
            </a:ext>
          </a:extLst>
        </xdr:cNvPr>
        <xdr:cNvSpPr txBox="1"/>
      </xdr:nvSpPr>
      <xdr:spPr>
        <a:xfrm>
          <a:off x="1110298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15257</xdr:rowOff>
    </xdr:from>
    <xdr:ext cx="405111" cy="259045"/>
    <xdr:sp macro="" textlink="">
      <xdr:nvSpPr>
        <xdr:cNvPr id="632" name="n_1mainValue【学校施設】&#10;有形固定資産減価償却率">
          <a:extLst>
            <a:ext uri="{FF2B5EF4-FFF2-40B4-BE49-F238E27FC236}">
              <a16:creationId xmlns:a16="http://schemas.microsoft.com/office/drawing/2014/main" id="{F4AEF19F-85CA-4F18-A4B9-93B550A4B17D}"/>
            </a:ext>
          </a:extLst>
        </xdr:cNvPr>
        <xdr:cNvSpPr txBox="1"/>
      </xdr:nvSpPr>
      <xdr:spPr>
        <a:xfrm>
          <a:off x="13437244"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166387</xdr:rowOff>
    </xdr:from>
    <xdr:ext cx="405111" cy="259045"/>
    <xdr:sp macro="" textlink="">
      <xdr:nvSpPr>
        <xdr:cNvPr id="633" name="n_2mainValue【学校施設】&#10;有形固定資産減価償却率">
          <a:extLst>
            <a:ext uri="{FF2B5EF4-FFF2-40B4-BE49-F238E27FC236}">
              <a16:creationId xmlns:a16="http://schemas.microsoft.com/office/drawing/2014/main" id="{E538B60C-D950-41C1-8FDD-07D6027949EB}"/>
            </a:ext>
          </a:extLst>
        </xdr:cNvPr>
        <xdr:cNvSpPr txBox="1"/>
      </xdr:nvSpPr>
      <xdr:spPr>
        <a:xfrm>
          <a:off x="126752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122572</xdr:rowOff>
    </xdr:from>
    <xdr:ext cx="405111" cy="259045"/>
    <xdr:sp macro="" textlink="">
      <xdr:nvSpPr>
        <xdr:cNvPr id="634" name="n_3mainValue【学校施設】&#10;有形固定資産減価償却率">
          <a:extLst>
            <a:ext uri="{FF2B5EF4-FFF2-40B4-BE49-F238E27FC236}">
              <a16:creationId xmlns:a16="http://schemas.microsoft.com/office/drawing/2014/main" id="{3EB1C08B-5E5A-46D9-8AA9-2BD3EF403BA3}"/>
            </a:ext>
          </a:extLst>
        </xdr:cNvPr>
        <xdr:cNvSpPr txBox="1"/>
      </xdr:nvSpPr>
      <xdr:spPr>
        <a:xfrm>
          <a:off x="119005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5" name="正方形/長方形 634">
          <a:extLst>
            <a:ext uri="{FF2B5EF4-FFF2-40B4-BE49-F238E27FC236}">
              <a16:creationId xmlns:a16="http://schemas.microsoft.com/office/drawing/2014/main" id="{D8F3727A-DD85-458B-94D4-3E15329A84E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6" name="正方形/長方形 635">
          <a:extLst>
            <a:ext uri="{FF2B5EF4-FFF2-40B4-BE49-F238E27FC236}">
              <a16:creationId xmlns:a16="http://schemas.microsoft.com/office/drawing/2014/main" id="{46308B0D-F7F5-4C1F-BC6B-86DAC1031EE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7" name="正方形/長方形 636">
          <a:extLst>
            <a:ext uri="{FF2B5EF4-FFF2-40B4-BE49-F238E27FC236}">
              <a16:creationId xmlns:a16="http://schemas.microsoft.com/office/drawing/2014/main" id="{51BC65AF-6719-464A-B205-998704CC16C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8" name="正方形/長方形 637">
          <a:extLst>
            <a:ext uri="{FF2B5EF4-FFF2-40B4-BE49-F238E27FC236}">
              <a16:creationId xmlns:a16="http://schemas.microsoft.com/office/drawing/2014/main" id="{2A44E79D-1946-42FC-B835-C236E5E5F76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9" name="正方形/長方形 638">
          <a:extLst>
            <a:ext uri="{FF2B5EF4-FFF2-40B4-BE49-F238E27FC236}">
              <a16:creationId xmlns:a16="http://schemas.microsoft.com/office/drawing/2014/main" id="{07408CC8-92E9-4285-BF91-FCE3BCCE568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0" name="正方形/長方形 639">
          <a:extLst>
            <a:ext uri="{FF2B5EF4-FFF2-40B4-BE49-F238E27FC236}">
              <a16:creationId xmlns:a16="http://schemas.microsoft.com/office/drawing/2014/main" id="{40BFDCD9-E446-4D7C-AFC8-AFCCE03B2A9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1" name="正方形/長方形 640">
          <a:extLst>
            <a:ext uri="{FF2B5EF4-FFF2-40B4-BE49-F238E27FC236}">
              <a16:creationId xmlns:a16="http://schemas.microsoft.com/office/drawing/2014/main" id="{DE7ED7BD-194A-4356-8B39-9D856926E2C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2" name="正方形/長方形 641">
          <a:extLst>
            <a:ext uri="{FF2B5EF4-FFF2-40B4-BE49-F238E27FC236}">
              <a16:creationId xmlns:a16="http://schemas.microsoft.com/office/drawing/2014/main" id="{A40DD77A-D796-49FF-B3D6-4468295B493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3" name="テキスト ボックス 642">
          <a:extLst>
            <a:ext uri="{FF2B5EF4-FFF2-40B4-BE49-F238E27FC236}">
              <a16:creationId xmlns:a16="http://schemas.microsoft.com/office/drawing/2014/main" id="{1B4C8095-AF74-4487-912F-70EDBEC4B99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4" name="直線コネクタ 643">
          <a:extLst>
            <a:ext uri="{FF2B5EF4-FFF2-40B4-BE49-F238E27FC236}">
              <a16:creationId xmlns:a16="http://schemas.microsoft.com/office/drawing/2014/main" id="{7660312F-450E-45E5-ABF5-C90D5458007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5" name="テキスト ボックス 644">
          <a:extLst>
            <a:ext uri="{FF2B5EF4-FFF2-40B4-BE49-F238E27FC236}">
              <a16:creationId xmlns:a16="http://schemas.microsoft.com/office/drawing/2014/main" id="{0139EFAE-DBDF-4D8F-8BB2-76C0EABC16B5}"/>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46" name="直線コネクタ 645">
          <a:extLst>
            <a:ext uri="{FF2B5EF4-FFF2-40B4-BE49-F238E27FC236}">
              <a16:creationId xmlns:a16="http://schemas.microsoft.com/office/drawing/2014/main" id="{60AC58B7-4335-4236-8838-5801BE73C8AA}"/>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7" name="テキスト ボックス 646">
          <a:extLst>
            <a:ext uri="{FF2B5EF4-FFF2-40B4-BE49-F238E27FC236}">
              <a16:creationId xmlns:a16="http://schemas.microsoft.com/office/drawing/2014/main" id="{EB9EF710-8F46-4319-8FC4-2EEC04F58294}"/>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48" name="直線コネクタ 647">
          <a:extLst>
            <a:ext uri="{FF2B5EF4-FFF2-40B4-BE49-F238E27FC236}">
              <a16:creationId xmlns:a16="http://schemas.microsoft.com/office/drawing/2014/main" id="{F206123F-51BA-492C-B417-3CC76645742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49" name="テキスト ボックス 648">
          <a:extLst>
            <a:ext uri="{FF2B5EF4-FFF2-40B4-BE49-F238E27FC236}">
              <a16:creationId xmlns:a16="http://schemas.microsoft.com/office/drawing/2014/main" id="{06373A12-A747-490B-8A84-30627E3F6A0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0" name="直線コネクタ 649">
          <a:extLst>
            <a:ext uri="{FF2B5EF4-FFF2-40B4-BE49-F238E27FC236}">
              <a16:creationId xmlns:a16="http://schemas.microsoft.com/office/drawing/2014/main" id="{0C00B631-EA4D-457A-8984-97A15AA91379}"/>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1" name="テキスト ボックス 650">
          <a:extLst>
            <a:ext uri="{FF2B5EF4-FFF2-40B4-BE49-F238E27FC236}">
              <a16:creationId xmlns:a16="http://schemas.microsoft.com/office/drawing/2014/main" id="{D2A91EAD-4530-4BCE-B800-7AE2FEBC74B8}"/>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2" name="直線コネクタ 651">
          <a:extLst>
            <a:ext uri="{FF2B5EF4-FFF2-40B4-BE49-F238E27FC236}">
              <a16:creationId xmlns:a16="http://schemas.microsoft.com/office/drawing/2014/main" id="{18E7E065-9A87-4BA4-8326-CEA06C2C639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3" name="テキスト ボックス 652">
          <a:extLst>
            <a:ext uri="{FF2B5EF4-FFF2-40B4-BE49-F238E27FC236}">
              <a16:creationId xmlns:a16="http://schemas.microsoft.com/office/drawing/2014/main" id="{60C5A247-FECB-45CF-84CF-3974F13F6C8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4" name="直線コネクタ 653">
          <a:extLst>
            <a:ext uri="{FF2B5EF4-FFF2-40B4-BE49-F238E27FC236}">
              <a16:creationId xmlns:a16="http://schemas.microsoft.com/office/drawing/2014/main" id="{6F2AF422-5E28-4B50-8A92-FDDA0615E51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5" name="テキスト ボックス 654">
          <a:extLst>
            <a:ext uri="{FF2B5EF4-FFF2-40B4-BE49-F238E27FC236}">
              <a16:creationId xmlns:a16="http://schemas.microsoft.com/office/drawing/2014/main" id="{B2FCCEE7-9BF7-4CB8-8B9C-F464C1FA6E6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6" name="【学校施設】&#10;一人当たり面積グラフ枠">
          <a:extLst>
            <a:ext uri="{FF2B5EF4-FFF2-40B4-BE49-F238E27FC236}">
              <a16:creationId xmlns:a16="http://schemas.microsoft.com/office/drawing/2014/main" id="{0F6FC6C9-81D1-440F-BE4E-37F7DCBD94E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57" name="直線コネクタ 656">
          <a:extLst>
            <a:ext uri="{FF2B5EF4-FFF2-40B4-BE49-F238E27FC236}">
              <a16:creationId xmlns:a16="http://schemas.microsoft.com/office/drawing/2014/main" id="{7853B6A5-29E9-420B-9FA0-9941B5A5D30E}"/>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58" name="【学校施設】&#10;一人当たり面積最小値テキスト">
          <a:extLst>
            <a:ext uri="{FF2B5EF4-FFF2-40B4-BE49-F238E27FC236}">
              <a16:creationId xmlns:a16="http://schemas.microsoft.com/office/drawing/2014/main" id="{43B0F164-E95C-4519-B0F9-5F64EC80AA7A}"/>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59" name="直線コネクタ 658">
          <a:extLst>
            <a:ext uri="{FF2B5EF4-FFF2-40B4-BE49-F238E27FC236}">
              <a16:creationId xmlns:a16="http://schemas.microsoft.com/office/drawing/2014/main" id="{A5CE4A79-7AC4-44F0-9858-57650EB723C5}"/>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60" name="【学校施設】&#10;一人当たり面積最大値テキスト">
          <a:extLst>
            <a:ext uri="{FF2B5EF4-FFF2-40B4-BE49-F238E27FC236}">
              <a16:creationId xmlns:a16="http://schemas.microsoft.com/office/drawing/2014/main" id="{995939D9-84C6-4BFC-8364-AD4A51616413}"/>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61" name="直線コネクタ 660">
          <a:extLst>
            <a:ext uri="{FF2B5EF4-FFF2-40B4-BE49-F238E27FC236}">
              <a16:creationId xmlns:a16="http://schemas.microsoft.com/office/drawing/2014/main" id="{D53DB3DC-B0D5-491B-A971-30A784853579}"/>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62" name="【学校施設】&#10;一人当たり面積平均値テキスト">
          <a:extLst>
            <a:ext uri="{FF2B5EF4-FFF2-40B4-BE49-F238E27FC236}">
              <a16:creationId xmlns:a16="http://schemas.microsoft.com/office/drawing/2014/main" id="{73C4445D-317F-4E92-B7FE-471CFCAD0B22}"/>
            </a:ext>
          </a:extLst>
        </xdr:cNvPr>
        <xdr:cNvSpPr txBox="1"/>
      </xdr:nvSpPr>
      <xdr:spPr>
        <a:xfrm>
          <a:off x="19547840" y="10060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63" name="フローチャート: 判断 662">
          <a:extLst>
            <a:ext uri="{FF2B5EF4-FFF2-40B4-BE49-F238E27FC236}">
              <a16:creationId xmlns:a16="http://schemas.microsoft.com/office/drawing/2014/main" id="{32ACAD61-1EAD-445F-9FCF-10AB9862BE62}"/>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64" name="フローチャート: 判断 663">
          <a:extLst>
            <a:ext uri="{FF2B5EF4-FFF2-40B4-BE49-F238E27FC236}">
              <a16:creationId xmlns:a16="http://schemas.microsoft.com/office/drawing/2014/main" id="{10120A0F-8DF6-4B6A-88A5-CD9673EAFD3B}"/>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65" name="フローチャート: 判断 664">
          <a:extLst>
            <a:ext uri="{FF2B5EF4-FFF2-40B4-BE49-F238E27FC236}">
              <a16:creationId xmlns:a16="http://schemas.microsoft.com/office/drawing/2014/main" id="{EF374E1A-FC3D-4276-9F5C-CF1E2ACC322B}"/>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66" name="フローチャート: 判断 665">
          <a:extLst>
            <a:ext uri="{FF2B5EF4-FFF2-40B4-BE49-F238E27FC236}">
              <a16:creationId xmlns:a16="http://schemas.microsoft.com/office/drawing/2014/main" id="{989C2C88-29CD-4136-8D8F-36507FA6B8A4}"/>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67" name="フローチャート: 判断 666">
          <a:extLst>
            <a:ext uri="{FF2B5EF4-FFF2-40B4-BE49-F238E27FC236}">
              <a16:creationId xmlns:a16="http://schemas.microsoft.com/office/drawing/2014/main" id="{3A18E15E-6C13-4A74-B637-BA56A9A350E1}"/>
            </a:ext>
          </a:extLst>
        </xdr:cNvPr>
        <xdr:cNvSpPr/>
      </xdr:nvSpPr>
      <xdr:spPr>
        <a:xfrm>
          <a:off x="16388080" y="102502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AE6B67EA-4979-4E16-B5E4-C1FDEAF795F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E8B23C27-019A-4AFE-AF37-D946349A3F0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833890B0-5B9A-47B9-BDC4-FA1727CB72F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8F98028E-354E-426A-BC6E-2DE56B6B58F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A6F4608D-D1F5-422B-9F1E-66D0F70CCD3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56185</xdr:rowOff>
    </xdr:from>
    <xdr:to>
      <xdr:col>116</xdr:col>
      <xdr:colOff>114300</xdr:colOff>
      <xdr:row>62</xdr:row>
      <xdr:rowOff>157785</xdr:rowOff>
    </xdr:to>
    <xdr:sp macro="" textlink="">
      <xdr:nvSpPr>
        <xdr:cNvPr id="673" name="楕円 672">
          <a:extLst>
            <a:ext uri="{FF2B5EF4-FFF2-40B4-BE49-F238E27FC236}">
              <a16:creationId xmlns:a16="http://schemas.microsoft.com/office/drawing/2014/main" id="{CF8EE7E1-2245-4A55-8662-B7D42DCDF7AE}"/>
            </a:ext>
          </a:extLst>
        </xdr:cNvPr>
        <xdr:cNvSpPr/>
      </xdr:nvSpPr>
      <xdr:spPr>
        <a:xfrm>
          <a:off x="19458940" y="1044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34612</xdr:rowOff>
    </xdr:from>
    <xdr:ext cx="469744" cy="259045"/>
    <xdr:sp macro="" textlink="">
      <xdr:nvSpPr>
        <xdr:cNvPr id="674" name="【学校施設】&#10;一人当たり面積該当値テキスト">
          <a:extLst>
            <a:ext uri="{FF2B5EF4-FFF2-40B4-BE49-F238E27FC236}">
              <a16:creationId xmlns:a16="http://schemas.microsoft.com/office/drawing/2014/main" id="{9C116CB7-3669-49DD-A0DA-BF4F47AD227E}"/>
            </a:ext>
          </a:extLst>
        </xdr:cNvPr>
        <xdr:cNvSpPr txBox="1"/>
      </xdr:nvSpPr>
      <xdr:spPr>
        <a:xfrm>
          <a:off x="19547840" y="1042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73101</xdr:rowOff>
    </xdr:from>
    <xdr:to>
      <xdr:col>112</xdr:col>
      <xdr:colOff>38100</xdr:colOff>
      <xdr:row>63</xdr:row>
      <xdr:rowOff>3251</xdr:rowOff>
    </xdr:to>
    <xdr:sp macro="" textlink="">
      <xdr:nvSpPr>
        <xdr:cNvPr id="675" name="楕円 674">
          <a:extLst>
            <a:ext uri="{FF2B5EF4-FFF2-40B4-BE49-F238E27FC236}">
              <a16:creationId xmlns:a16="http://schemas.microsoft.com/office/drawing/2014/main" id="{054E6F2F-20EB-4892-9D43-ABAFDB2546F2}"/>
            </a:ext>
          </a:extLst>
        </xdr:cNvPr>
        <xdr:cNvSpPr/>
      </xdr:nvSpPr>
      <xdr:spPr>
        <a:xfrm>
          <a:off x="18735040" y="10466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106985</xdr:rowOff>
    </xdr:from>
    <xdr:to>
      <xdr:col>116</xdr:col>
      <xdr:colOff>63500</xdr:colOff>
      <xdr:row>62</xdr:row>
      <xdr:rowOff>123901</xdr:rowOff>
    </xdr:to>
    <xdr:cxnSp macro="">
      <xdr:nvCxnSpPr>
        <xdr:cNvPr id="676" name="直線コネクタ 675">
          <a:extLst>
            <a:ext uri="{FF2B5EF4-FFF2-40B4-BE49-F238E27FC236}">
              <a16:creationId xmlns:a16="http://schemas.microsoft.com/office/drawing/2014/main" id="{63BFA489-E626-4B44-943F-36637DD91201}"/>
            </a:ext>
          </a:extLst>
        </xdr:cNvPr>
        <xdr:cNvCxnSpPr/>
      </xdr:nvCxnSpPr>
      <xdr:spPr>
        <a:xfrm flipV="1">
          <a:off x="18778220" y="10500665"/>
          <a:ext cx="73152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677" name="楕円 676">
          <a:extLst>
            <a:ext uri="{FF2B5EF4-FFF2-40B4-BE49-F238E27FC236}">
              <a16:creationId xmlns:a16="http://schemas.microsoft.com/office/drawing/2014/main" id="{84CAAF8F-CDDC-4A1D-96F9-0EF4D64628E6}"/>
            </a:ext>
          </a:extLst>
        </xdr:cNvPr>
        <xdr:cNvSpPr/>
      </xdr:nvSpPr>
      <xdr:spPr>
        <a:xfrm>
          <a:off x="17937480" y="1048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123901</xdr:rowOff>
    </xdr:from>
    <xdr:to>
      <xdr:col>111</xdr:col>
      <xdr:colOff>177800</xdr:colOff>
      <xdr:row>62</xdr:row>
      <xdr:rowOff>137160</xdr:rowOff>
    </xdr:to>
    <xdr:cxnSp macro="">
      <xdr:nvCxnSpPr>
        <xdr:cNvPr id="678" name="直線コネクタ 677">
          <a:extLst>
            <a:ext uri="{FF2B5EF4-FFF2-40B4-BE49-F238E27FC236}">
              <a16:creationId xmlns:a16="http://schemas.microsoft.com/office/drawing/2014/main" id="{F2D471FA-1E56-4F76-B6A8-3453279D7E21}"/>
            </a:ext>
          </a:extLst>
        </xdr:cNvPr>
        <xdr:cNvCxnSpPr/>
      </xdr:nvCxnSpPr>
      <xdr:spPr>
        <a:xfrm flipV="1">
          <a:off x="17988280" y="10517581"/>
          <a:ext cx="78994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98704</xdr:rowOff>
    </xdr:from>
    <xdr:to>
      <xdr:col>102</xdr:col>
      <xdr:colOff>165100</xdr:colOff>
      <xdr:row>63</xdr:row>
      <xdr:rowOff>28854</xdr:rowOff>
    </xdr:to>
    <xdr:sp macro="" textlink="">
      <xdr:nvSpPr>
        <xdr:cNvPr id="679" name="楕円 678">
          <a:extLst>
            <a:ext uri="{FF2B5EF4-FFF2-40B4-BE49-F238E27FC236}">
              <a16:creationId xmlns:a16="http://schemas.microsoft.com/office/drawing/2014/main" id="{CC787A51-4285-42ED-A03B-D49F06DBE3CD}"/>
            </a:ext>
          </a:extLst>
        </xdr:cNvPr>
        <xdr:cNvSpPr/>
      </xdr:nvSpPr>
      <xdr:spPr>
        <a:xfrm>
          <a:off x="17162780" y="10492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149504</xdr:rowOff>
    </xdr:to>
    <xdr:cxnSp macro="">
      <xdr:nvCxnSpPr>
        <xdr:cNvPr id="680" name="直線コネクタ 679">
          <a:extLst>
            <a:ext uri="{FF2B5EF4-FFF2-40B4-BE49-F238E27FC236}">
              <a16:creationId xmlns:a16="http://schemas.microsoft.com/office/drawing/2014/main" id="{70887577-9520-4CD6-939B-7B89AC14BB47}"/>
            </a:ext>
          </a:extLst>
        </xdr:cNvPr>
        <xdr:cNvCxnSpPr/>
      </xdr:nvCxnSpPr>
      <xdr:spPr>
        <a:xfrm flipV="1">
          <a:off x="17213580" y="10530840"/>
          <a:ext cx="7747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81" name="n_1aveValue【学校施設】&#10;一人当たり面積">
          <a:extLst>
            <a:ext uri="{FF2B5EF4-FFF2-40B4-BE49-F238E27FC236}">
              <a16:creationId xmlns:a16="http://schemas.microsoft.com/office/drawing/2014/main" id="{1217045D-8AE3-468A-8600-7E3906394FDC}"/>
            </a:ext>
          </a:extLst>
        </xdr:cNvPr>
        <xdr:cNvSpPr txBox="1"/>
      </xdr:nvSpPr>
      <xdr:spPr>
        <a:xfrm>
          <a:off x="1856112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82" name="n_2aveValue【学校施設】&#10;一人当たり面積">
          <a:extLst>
            <a:ext uri="{FF2B5EF4-FFF2-40B4-BE49-F238E27FC236}">
              <a16:creationId xmlns:a16="http://schemas.microsoft.com/office/drawing/2014/main" id="{3B8794E1-DFF9-4688-80B2-06C2A91250E5}"/>
            </a:ext>
          </a:extLst>
        </xdr:cNvPr>
        <xdr:cNvSpPr txBox="1"/>
      </xdr:nvSpPr>
      <xdr:spPr>
        <a:xfrm>
          <a:off x="1777626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83" name="n_3aveValue【学校施設】&#10;一人当たり面積">
          <a:extLst>
            <a:ext uri="{FF2B5EF4-FFF2-40B4-BE49-F238E27FC236}">
              <a16:creationId xmlns:a16="http://schemas.microsoft.com/office/drawing/2014/main" id="{7FBD5907-ED71-49ED-BECF-BB6C56640D83}"/>
            </a:ext>
          </a:extLst>
        </xdr:cNvPr>
        <xdr:cNvSpPr txBox="1"/>
      </xdr:nvSpPr>
      <xdr:spPr>
        <a:xfrm>
          <a:off x="17001567" y="100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84" name="n_4aveValue【学校施設】&#10;一人当たり面積">
          <a:extLst>
            <a:ext uri="{FF2B5EF4-FFF2-40B4-BE49-F238E27FC236}">
              <a16:creationId xmlns:a16="http://schemas.microsoft.com/office/drawing/2014/main" id="{E0CD1614-A081-4D20-8115-F0F936CA71E4}"/>
            </a:ext>
          </a:extLst>
        </xdr:cNvPr>
        <xdr:cNvSpPr txBox="1"/>
      </xdr:nvSpPr>
      <xdr:spPr>
        <a:xfrm>
          <a:off x="16226867" y="1003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165828</xdr:rowOff>
    </xdr:from>
    <xdr:ext cx="469744" cy="259045"/>
    <xdr:sp macro="" textlink="">
      <xdr:nvSpPr>
        <xdr:cNvPr id="685" name="n_1mainValue【学校施設】&#10;一人当たり面積">
          <a:extLst>
            <a:ext uri="{FF2B5EF4-FFF2-40B4-BE49-F238E27FC236}">
              <a16:creationId xmlns:a16="http://schemas.microsoft.com/office/drawing/2014/main" id="{43923FD0-6069-4FEE-94B9-C7D26AEBBA3F}"/>
            </a:ext>
          </a:extLst>
        </xdr:cNvPr>
        <xdr:cNvSpPr txBox="1"/>
      </xdr:nvSpPr>
      <xdr:spPr>
        <a:xfrm>
          <a:off x="18561127" y="1055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7637</xdr:rowOff>
    </xdr:from>
    <xdr:ext cx="469744" cy="259045"/>
    <xdr:sp macro="" textlink="">
      <xdr:nvSpPr>
        <xdr:cNvPr id="686" name="n_2mainValue【学校施設】&#10;一人当たり面積">
          <a:extLst>
            <a:ext uri="{FF2B5EF4-FFF2-40B4-BE49-F238E27FC236}">
              <a16:creationId xmlns:a16="http://schemas.microsoft.com/office/drawing/2014/main" id="{35A1F879-E5EE-4F25-A687-B3A7D730C7DB}"/>
            </a:ext>
          </a:extLst>
        </xdr:cNvPr>
        <xdr:cNvSpPr txBox="1"/>
      </xdr:nvSpPr>
      <xdr:spPr>
        <a:xfrm>
          <a:off x="17776267" y="1056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19981</xdr:rowOff>
    </xdr:from>
    <xdr:ext cx="469744" cy="259045"/>
    <xdr:sp macro="" textlink="">
      <xdr:nvSpPr>
        <xdr:cNvPr id="687" name="n_3mainValue【学校施設】&#10;一人当たり面積">
          <a:extLst>
            <a:ext uri="{FF2B5EF4-FFF2-40B4-BE49-F238E27FC236}">
              <a16:creationId xmlns:a16="http://schemas.microsoft.com/office/drawing/2014/main" id="{E09CF5A3-F31C-4B64-804F-E51D59ABB441}"/>
            </a:ext>
          </a:extLst>
        </xdr:cNvPr>
        <xdr:cNvSpPr txBox="1"/>
      </xdr:nvSpPr>
      <xdr:spPr>
        <a:xfrm>
          <a:off x="17001567" y="1058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8" name="正方形/長方形 687">
          <a:extLst>
            <a:ext uri="{FF2B5EF4-FFF2-40B4-BE49-F238E27FC236}">
              <a16:creationId xmlns:a16="http://schemas.microsoft.com/office/drawing/2014/main" id="{C6411F27-FEE2-4D1B-980D-96C83C1F554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9" name="正方形/長方形 688">
          <a:extLst>
            <a:ext uri="{FF2B5EF4-FFF2-40B4-BE49-F238E27FC236}">
              <a16:creationId xmlns:a16="http://schemas.microsoft.com/office/drawing/2014/main" id="{997A46AF-AB09-455C-838D-63E31842F70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0" name="正方形/長方形 689">
          <a:extLst>
            <a:ext uri="{FF2B5EF4-FFF2-40B4-BE49-F238E27FC236}">
              <a16:creationId xmlns:a16="http://schemas.microsoft.com/office/drawing/2014/main" id="{5C982398-8534-421F-8085-AD7EC7CDA92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1" name="正方形/長方形 690">
          <a:extLst>
            <a:ext uri="{FF2B5EF4-FFF2-40B4-BE49-F238E27FC236}">
              <a16:creationId xmlns:a16="http://schemas.microsoft.com/office/drawing/2014/main" id="{4ACEFA3B-3E4F-42C7-9C6A-D29A89F36DA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2" name="正方形/長方形 691">
          <a:extLst>
            <a:ext uri="{FF2B5EF4-FFF2-40B4-BE49-F238E27FC236}">
              <a16:creationId xmlns:a16="http://schemas.microsoft.com/office/drawing/2014/main" id="{D744FD0E-1C3D-4690-BC7B-7D978EF01EE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3" name="正方形/長方形 692">
          <a:extLst>
            <a:ext uri="{FF2B5EF4-FFF2-40B4-BE49-F238E27FC236}">
              <a16:creationId xmlns:a16="http://schemas.microsoft.com/office/drawing/2014/main" id="{8A5C95EC-4FC9-47C4-8A65-46A659C8B41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4" name="正方形/長方形 693">
          <a:extLst>
            <a:ext uri="{FF2B5EF4-FFF2-40B4-BE49-F238E27FC236}">
              <a16:creationId xmlns:a16="http://schemas.microsoft.com/office/drawing/2014/main" id="{81F7E08D-F9AC-488B-B201-AA0ABB730CB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5" name="正方形/長方形 694">
          <a:extLst>
            <a:ext uri="{FF2B5EF4-FFF2-40B4-BE49-F238E27FC236}">
              <a16:creationId xmlns:a16="http://schemas.microsoft.com/office/drawing/2014/main" id="{35B39FD4-2ABC-44D6-9AC5-3E063F75679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6" name="テキスト ボックス 695">
          <a:extLst>
            <a:ext uri="{FF2B5EF4-FFF2-40B4-BE49-F238E27FC236}">
              <a16:creationId xmlns:a16="http://schemas.microsoft.com/office/drawing/2014/main" id="{3506D65C-03F1-4335-8328-23998EACF4E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7" name="直線コネクタ 696">
          <a:extLst>
            <a:ext uri="{FF2B5EF4-FFF2-40B4-BE49-F238E27FC236}">
              <a16:creationId xmlns:a16="http://schemas.microsoft.com/office/drawing/2014/main" id="{29CF009C-AD93-4D7E-A8C3-6AE0A352C82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8" name="テキスト ボックス 697">
          <a:extLst>
            <a:ext uri="{FF2B5EF4-FFF2-40B4-BE49-F238E27FC236}">
              <a16:creationId xmlns:a16="http://schemas.microsoft.com/office/drawing/2014/main" id="{A0814043-E73E-4421-A104-E81C9DE186A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99" name="直線コネクタ 698">
          <a:extLst>
            <a:ext uri="{FF2B5EF4-FFF2-40B4-BE49-F238E27FC236}">
              <a16:creationId xmlns:a16="http://schemas.microsoft.com/office/drawing/2014/main" id="{DE469787-79E0-4E1D-AF70-637615DB1C1D}"/>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7380DFFC-B2D5-44D8-B784-A07B8209A057}"/>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01" name="直線コネクタ 700">
          <a:extLst>
            <a:ext uri="{FF2B5EF4-FFF2-40B4-BE49-F238E27FC236}">
              <a16:creationId xmlns:a16="http://schemas.microsoft.com/office/drawing/2014/main" id="{909DFE2B-EDDE-4499-9085-AEE4ED528BFE}"/>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02" name="テキスト ボックス 701">
          <a:extLst>
            <a:ext uri="{FF2B5EF4-FFF2-40B4-BE49-F238E27FC236}">
              <a16:creationId xmlns:a16="http://schemas.microsoft.com/office/drawing/2014/main" id="{DD2A0A5A-75EB-403C-9472-62EBC6571B9C}"/>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3" name="直線コネクタ 702">
          <a:extLst>
            <a:ext uri="{FF2B5EF4-FFF2-40B4-BE49-F238E27FC236}">
              <a16:creationId xmlns:a16="http://schemas.microsoft.com/office/drawing/2014/main" id="{FE458C0A-54CB-4DF5-AE96-DB93349EEE94}"/>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4" name="テキスト ボックス 703">
          <a:extLst>
            <a:ext uri="{FF2B5EF4-FFF2-40B4-BE49-F238E27FC236}">
              <a16:creationId xmlns:a16="http://schemas.microsoft.com/office/drawing/2014/main" id="{F8E4DCD0-1095-4257-9A18-1C9518984A7C}"/>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05" name="直線コネクタ 704">
          <a:extLst>
            <a:ext uri="{FF2B5EF4-FFF2-40B4-BE49-F238E27FC236}">
              <a16:creationId xmlns:a16="http://schemas.microsoft.com/office/drawing/2014/main" id="{74E66739-5888-454B-80B9-1BBD62E7C8D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06" name="テキスト ボックス 705">
          <a:extLst>
            <a:ext uri="{FF2B5EF4-FFF2-40B4-BE49-F238E27FC236}">
              <a16:creationId xmlns:a16="http://schemas.microsoft.com/office/drawing/2014/main" id="{09855B38-140E-4D30-AE7A-6754FE5909A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07" name="直線コネクタ 706">
          <a:extLst>
            <a:ext uri="{FF2B5EF4-FFF2-40B4-BE49-F238E27FC236}">
              <a16:creationId xmlns:a16="http://schemas.microsoft.com/office/drawing/2014/main" id="{DE7F1569-8EBD-4447-A125-C515DC63020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08" name="テキスト ボックス 707">
          <a:extLst>
            <a:ext uri="{FF2B5EF4-FFF2-40B4-BE49-F238E27FC236}">
              <a16:creationId xmlns:a16="http://schemas.microsoft.com/office/drawing/2014/main" id="{401DD179-B293-4FB4-9347-2887399CBAD2}"/>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09" name="直線コネクタ 708">
          <a:extLst>
            <a:ext uri="{FF2B5EF4-FFF2-40B4-BE49-F238E27FC236}">
              <a16:creationId xmlns:a16="http://schemas.microsoft.com/office/drawing/2014/main" id="{46693A85-379A-496E-860A-0788577B386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10" name="テキスト ボックス 709">
          <a:extLst>
            <a:ext uri="{FF2B5EF4-FFF2-40B4-BE49-F238E27FC236}">
              <a16:creationId xmlns:a16="http://schemas.microsoft.com/office/drawing/2014/main" id="{8EE3B275-CEC2-4FAC-BE4F-707817E5608A}"/>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1" name="直線コネクタ 710">
          <a:extLst>
            <a:ext uri="{FF2B5EF4-FFF2-40B4-BE49-F238E27FC236}">
              <a16:creationId xmlns:a16="http://schemas.microsoft.com/office/drawing/2014/main" id="{601127EE-0767-43BC-899A-2C6BF200127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2" name="【児童館】&#10;有形固定資産減価償却率グラフ枠">
          <a:extLst>
            <a:ext uri="{FF2B5EF4-FFF2-40B4-BE49-F238E27FC236}">
              <a16:creationId xmlns:a16="http://schemas.microsoft.com/office/drawing/2014/main" id="{9C2FA1BC-8EF1-49E8-A848-C59E200EAA0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13" name="直線コネクタ 712">
          <a:extLst>
            <a:ext uri="{FF2B5EF4-FFF2-40B4-BE49-F238E27FC236}">
              <a16:creationId xmlns:a16="http://schemas.microsoft.com/office/drawing/2014/main" id="{25E8CFD9-BBB9-406A-8F8C-FFAB30EEDDD9}"/>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14" name="【児童館】&#10;有形固定資産減価償却率最小値テキスト">
          <a:extLst>
            <a:ext uri="{FF2B5EF4-FFF2-40B4-BE49-F238E27FC236}">
              <a16:creationId xmlns:a16="http://schemas.microsoft.com/office/drawing/2014/main" id="{59928772-4AFE-4028-A475-49C6CD8E834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15" name="直線コネクタ 714">
          <a:extLst>
            <a:ext uri="{FF2B5EF4-FFF2-40B4-BE49-F238E27FC236}">
              <a16:creationId xmlns:a16="http://schemas.microsoft.com/office/drawing/2014/main" id="{7B8D259B-E9EC-4254-8C57-1E7F01355EBE}"/>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16" name="【児童館】&#10;有形固定資産減価償却率最大値テキスト">
          <a:extLst>
            <a:ext uri="{FF2B5EF4-FFF2-40B4-BE49-F238E27FC236}">
              <a16:creationId xmlns:a16="http://schemas.microsoft.com/office/drawing/2014/main" id="{8DA6F95A-4DCD-49B0-AB53-846700C40001}"/>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17" name="直線コネクタ 716">
          <a:extLst>
            <a:ext uri="{FF2B5EF4-FFF2-40B4-BE49-F238E27FC236}">
              <a16:creationId xmlns:a16="http://schemas.microsoft.com/office/drawing/2014/main" id="{79245E1C-A6E1-4E27-8747-4C65D7237BBA}"/>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18" name="【児童館】&#10;有形固定資産減価償却率平均値テキスト">
          <a:extLst>
            <a:ext uri="{FF2B5EF4-FFF2-40B4-BE49-F238E27FC236}">
              <a16:creationId xmlns:a16="http://schemas.microsoft.com/office/drawing/2014/main" id="{6905F237-4B47-41A6-AA15-D653DFD53F83}"/>
            </a:ext>
          </a:extLst>
        </xdr:cNvPr>
        <xdr:cNvSpPr txBox="1"/>
      </xdr:nvSpPr>
      <xdr:spPr>
        <a:xfrm>
          <a:off x="14414500" y="13673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19" name="フローチャート: 判断 718">
          <a:extLst>
            <a:ext uri="{FF2B5EF4-FFF2-40B4-BE49-F238E27FC236}">
              <a16:creationId xmlns:a16="http://schemas.microsoft.com/office/drawing/2014/main" id="{E14DD655-BD09-45C1-8B2A-AC66E8D66413}"/>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20" name="フローチャート: 判断 719">
          <a:extLst>
            <a:ext uri="{FF2B5EF4-FFF2-40B4-BE49-F238E27FC236}">
              <a16:creationId xmlns:a16="http://schemas.microsoft.com/office/drawing/2014/main" id="{23B4D2AC-2CFD-4245-BC6F-A1126EA132AC}"/>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21" name="フローチャート: 判断 720">
          <a:extLst>
            <a:ext uri="{FF2B5EF4-FFF2-40B4-BE49-F238E27FC236}">
              <a16:creationId xmlns:a16="http://schemas.microsoft.com/office/drawing/2014/main" id="{A0338D80-DFBC-45E9-B733-33E003804C67}"/>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22" name="フローチャート: 判断 721">
          <a:extLst>
            <a:ext uri="{FF2B5EF4-FFF2-40B4-BE49-F238E27FC236}">
              <a16:creationId xmlns:a16="http://schemas.microsoft.com/office/drawing/2014/main" id="{38F76E6F-0061-4247-AE43-08B59E801C01}"/>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23" name="フローチャート: 判断 722">
          <a:extLst>
            <a:ext uri="{FF2B5EF4-FFF2-40B4-BE49-F238E27FC236}">
              <a16:creationId xmlns:a16="http://schemas.microsoft.com/office/drawing/2014/main" id="{36F6AFC4-F039-44E7-94BD-256DEDEBB76F}"/>
            </a:ext>
          </a:extLst>
        </xdr:cNvPr>
        <xdr:cNvSpPr/>
      </xdr:nvSpPr>
      <xdr:spPr>
        <a:xfrm>
          <a:off x="11231880" y="13732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1F6C7216-CB60-47D4-A657-139F3F05E11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15D9A15C-D456-4C18-9FA0-4FCA739AAC2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AD6C75C3-0AF4-467F-BA1C-4C5F0DB36C2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901F5A2D-CFBC-4096-9D62-BBC3E0D3E0A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C23BA794-1CF0-46EC-94AF-6207DB57F24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31387</xdr:rowOff>
    </xdr:from>
    <xdr:to>
      <xdr:col>85</xdr:col>
      <xdr:colOff>177800</xdr:colOff>
      <xdr:row>84</xdr:row>
      <xdr:rowOff>132987</xdr:rowOff>
    </xdr:to>
    <xdr:sp macro="" textlink="">
      <xdr:nvSpPr>
        <xdr:cNvPr id="729" name="楕円 728">
          <a:extLst>
            <a:ext uri="{FF2B5EF4-FFF2-40B4-BE49-F238E27FC236}">
              <a16:creationId xmlns:a16="http://schemas.microsoft.com/office/drawing/2014/main" id="{EA597CB2-8CAF-42A7-B066-4C1D30384F66}"/>
            </a:ext>
          </a:extLst>
        </xdr:cNvPr>
        <xdr:cNvSpPr/>
      </xdr:nvSpPr>
      <xdr:spPr>
        <a:xfrm>
          <a:off x="14325600" y="1411314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9814</xdr:rowOff>
    </xdr:from>
    <xdr:ext cx="405111" cy="259045"/>
    <xdr:sp macro="" textlink="">
      <xdr:nvSpPr>
        <xdr:cNvPr id="730" name="【児童館】&#10;有形固定資産減価償却率該当値テキスト">
          <a:extLst>
            <a:ext uri="{FF2B5EF4-FFF2-40B4-BE49-F238E27FC236}">
              <a16:creationId xmlns:a16="http://schemas.microsoft.com/office/drawing/2014/main" id="{F7CAD4BF-2396-45F0-82BB-A6AE589D49F2}"/>
            </a:ext>
          </a:extLst>
        </xdr:cNvPr>
        <xdr:cNvSpPr txBox="1"/>
      </xdr:nvSpPr>
      <xdr:spPr>
        <a:xfrm>
          <a:off x="14414500" y="14091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18324</xdr:rowOff>
    </xdr:from>
    <xdr:to>
      <xdr:col>81</xdr:col>
      <xdr:colOff>101600</xdr:colOff>
      <xdr:row>84</xdr:row>
      <xdr:rowOff>119924</xdr:rowOff>
    </xdr:to>
    <xdr:sp macro="" textlink="">
      <xdr:nvSpPr>
        <xdr:cNvPr id="731" name="楕円 730">
          <a:extLst>
            <a:ext uri="{FF2B5EF4-FFF2-40B4-BE49-F238E27FC236}">
              <a16:creationId xmlns:a16="http://schemas.microsoft.com/office/drawing/2014/main" id="{1B89DE66-26D6-480B-A438-C342C587FD91}"/>
            </a:ext>
          </a:extLst>
        </xdr:cNvPr>
        <xdr:cNvSpPr/>
      </xdr:nvSpPr>
      <xdr:spPr>
        <a:xfrm>
          <a:off x="1357884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69124</xdr:rowOff>
    </xdr:from>
    <xdr:to>
      <xdr:col>85</xdr:col>
      <xdr:colOff>127000</xdr:colOff>
      <xdr:row>84</xdr:row>
      <xdr:rowOff>82187</xdr:rowOff>
    </xdr:to>
    <xdr:cxnSp macro="">
      <xdr:nvCxnSpPr>
        <xdr:cNvPr id="732" name="直線コネクタ 731">
          <a:extLst>
            <a:ext uri="{FF2B5EF4-FFF2-40B4-BE49-F238E27FC236}">
              <a16:creationId xmlns:a16="http://schemas.microsoft.com/office/drawing/2014/main" id="{05D1E2FC-2031-4173-869D-182D4DD4A442}"/>
            </a:ext>
          </a:extLst>
        </xdr:cNvPr>
        <xdr:cNvCxnSpPr/>
      </xdr:nvCxnSpPr>
      <xdr:spPr>
        <a:xfrm>
          <a:off x="13629640" y="14150884"/>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160382</xdr:rowOff>
    </xdr:from>
    <xdr:to>
      <xdr:col>76</xdr:col>
      <xdr:colOff>165100</xdr:colOff>
      <xdr:row>84</xdr:row>
      <xdr:rowOff>90532</xdr:rowOff>
    </xdr:to>
    <xdr:sp macro="" textlink="">
      <xdr:nvSpPr>
        <xdr:cNvPr id="733" name="楕円 732">
          <a:extLst>
            <a:ext uri="{FF2B5EF4-FFF2-40B4-BE49-F238E27FC236}">
              <a16:creationId xmlns:a16="http://schemas.microsoft.com/office/drawing/2014/main" id="{540F8811-3103-4E65-B227-528CD9C9745D}"/>
            </a:ext>
          </a:extLst>
        </xdr:cNvPr>
        <xdr:cNvSpPr/>
      </xdr:nvSpPr>
      <xdr:spPr>
        <a:xfrm>
          <a:off x="12804140" y="14074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39732</xdr:rowOff>
    </xdr:from>
    <xdr:to>
      <xdr:col>81</xdr:col>
      <xdr:colOff>50800</xdr:colOff>
      <xdr:row>84</xdr:row>
      <xdr:rowOff>69124</xdr:rowOff>
    </xdr:to>
    <xdr:cxnSp macro="">
      <xdr:nvCxnSpPr>
        <xdr:cNvPr id="734" name="直線コネクタ 733">
          <a:extLst>
            <a:ext uri="{FF2B5EF4-FFF2-40B4-BE49-F238E27FC236}">
              <a16:creationId xmlns:a16="http://schemas.microsoft.com/office/drawing/2014/main" id="{01B9AD00-EE20-4EE3-BE85-32D659EE2A63}"/>
            </a:ext>
          </a:extLst>
        </xdr:cNvPr>
        <xdr:cNvCxnSpPr/>
      </xdr:nvCxnSpPr>
      <xdr:spPr>
        <a:xfrm>
          <a:off x="12854940" y="14121492"/>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121194</xdr:rowOff>
    </xdr:from>
    <xdr:to>
      <xdr:col>72</xdr:col>
      <xdr:colOff>38100</xdr:colOff>
      <xdr:row>84</xdr:row>
      <xdr:rowOff>51344</xdr:rowOff>
    </xdr:to>
    <xdr:sp macro="" textlink="">
      <xdr:nvSpPr>
        <xdr:cNvPr id="735" name="楕円 734">
          <a:extLst>
            <a:ext uri="{FF2B5EF4-FFF2-40B4-BE49-F238E27FC236}">
              <a16:creationId xmlns:a16="http://schemas.microsoft.com/office/drawing/2014/main" id="{51BE2F3E-571A-498C-9C6D-3D78E203F04A}"/>
            </a:ext>
          </a:extLst>
        </xdr:cNvPr>
        <xdr:cNvSpPr/>
      </xdr:nvSpPr>
      <xdr:spPr>
        <a:xfrm>
          <a:off x="12029440" y="140353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544</xdr:rowOff>
    </xdr:from>
    <xdr:to>
      <xdr:col>76</xdr:col>
      <xdr:colOff>114300</xdr:colOff>
      <xdr:row>84</xdr:row>
      <xdr:rowOff>39732</xdr:rowOff>
    </xdr:to>
    <xdr:cxnSp macro="">
      <xdr:nvCxnSpPr>
        <xdr:cNvPr id="736" name="直線コネクタ 735">
          <a:extLst>
            <a:ext uri="{FF2B5EF4-FFF2-40B4-BE49-F238E27FC236}">
              <a16:creationId xmlns:a16="http://schemas.microsoft.com/office/drawing/2014/main" id="{BA64C048-3A7C-437D-8325-B337B5629879}"/>
            </a:ext>
          </a:extLst>
        </xdr:cNvPr>
        <xdr:cNvCxnSpPr/>
      </xdr:nvCxnSpPr>
      <xdr:spPr>
        <a:xfrm>
          <a:off x="12072620" y="14082304"/>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37" name="n_1aveValue【児童館】&#10;有形固定資産減価償却率">
          <a:extLst>
            <a:ext uri="{FF2B5EF4-FFF2-40B4-BE49-F238E27FC236}">
              <a16:creationId xmlns:a16="http://schemas.microsoft.com/office/drawing/2014/main" id="{B7A29FC8-B752-4F17-8977-6BF2BCCF4A26}"/>
            </a:ext>
          </a:extLst>
        </xdr:cNvPr>
        <xdr:cNvSpPr txBox="1"/>
      </xdr:nvSpPr>
      <xdr:spPr>
        <a:xfrm>
          <a:off x="1343724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38" name="n_2aveValue【児童館】&#10;有形固定資産減価償却率">
          <a:extLst>
            <a:ext uri="{FF2B5EF4-FFF2-40B4-BE49-F238E27FC236}">
              <a16:creationId xmlns:a16="http://schemas.microsoft.com/office/drawing/2014/main" id="{F6B1757D-DFC1-489F-8940-3B74031C95EB}"/>
            </a:ext>
          </a:extLst>
        </xdr:cNvPr>
        <xdr:cNvSpPr txBox="1"/>
      </xdr:nvSpPr>
      <xdr:spPr>
        <a:xfrm>
          <a:off x="126752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39" name="n_3aveValue【児童館】&#10;有形固定資産減価償却率">
          <a:extLst>
            <a:ext uri="{FF2B5EF4-FFF2-40B4-BE49-F238E27FC236}">
              <a16:creationId xmlns:a16="http://schemas.microsoft.com/office/drawing/2014/main" id="{6D5D9F9F-5AC6-4B70-AD1D-C6589908C750}"/>
            </a:ext>
          </a:extLst>
        </xdr:cNvPr>
        <xdr:cNvSpPr txBox="1"/>
      </xdr:nvSpPr>
      <xdr:spPr>
        <a:xfrm>
          <a:off x="1190054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40" name="n_4aveValue【児童館】&#10;有形固定資産減価償却率">
          <a:extLst>
            <a:ext uri="{FF2B5EF4-FFF2-40B4-BE49-F238E27FC236}">
              <a16:creationId xmlns:a16="http://schemas.microsoft.com/office/drawing/2014/main" id="{BEE99C8B-756B-4BAE-82C7-8B64D4E2EBC6}"/>
            </a:ext>
          </a:extLst>
        </xdr:cNvPr>
        <xdr:cNvSpPr txBox="1"/>
      </xdr:nvSpPr>
      <xdr:spPr>
        <a:xfrm>
          <a:off x="11102984" y="1351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111051</xdr:rowOff>
    </xdr:from>
    <xdr:ext cx="405111" cy="259045"/>
    <xdr:sp macro="" textlink="">
      <xdr:nvSpPr>
        <xdr:cNvPr id="741" name="n_1mainValue【児童館】&#10;有形固定資産減価償却率">
          <a:extLst>
            <a:ext uri="{FF2B5EF4-FFF2-40B4-BE49-F238E27FC236}">
              <a16:creationId xmlns:a16="http://schemas.microsoft.com/office/drawing/2014/main" id="{864F05EE-97E8-4986-920A-6C44C215B697}"/>
            </a:ext>
          </a:extLst>
        </xdr:cNvPr>
        <xdr:cNvSpPr txBox="1"/>
      </xdr:nvSpPr>
      <xdr:spPr>
        <a:xfrm>
          <a:off x="13437244" y="1419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81659</xdr:rowOff>
    </xdr:from>
    <xdr:ext cx="405111" cy="259045"/>
    <xdr:sp macro="" textlink="">
      <xdr:nvSpPr>
        <xdr:cNvPr id="742" name="n_2mainValue【児童館】&#10;有形固定資産減価償却率">
          <a:extLst>
            <a:ext uri="{FF2B5EF4-FFF2-40B4-BE49-F238E27FC236}">
              <a16:creationId xmlns:a16="http://schemas.microsoft.com/office/drawing/2014/main" id="{EFFD8BBD-F8BF-492D-AA41-15EDFAA90466}"/>
            </a:ext>
          </a:extLst>
        </xdr:cNvPr>
        <xdr:cNvSpPr txBox="1"/>
      </xdr:nvSpPr>
      <xdr:spPr>
        <a:xfrm>
          <a:off x="12675244" y="1416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42471</xdr:rowOff>
    </xdr:from>
    <xdr:ext cx="405111" cy="259045"/>
    <xdr:sp macro="" textlink="">
      <xdr:nvSpPr>
        <xdr:cNvPr id="743" name="n_3mainValue【児童館】&#10;有形固定資産減価償却率">
          <a:extLst>
            <a:ext uri="{FF2B5EF4-FFF2-40B4-BE49-F238E27FC236}">
              <a16:creationId xmlns:a16="http://schemas.microsoft.com/office/drawing/2014/main" id="{95BFEA35-1931-4437-8E5A-BB25DE8DC55D}"/>
            </a:ext>
          </a:extLst>
        </xdr:cNvPr>
        <xdr:cNvSpPr txBox="1"/>
      </xdr:nvSpPr>
      <xdr:spPr>
        <a:xfrm>
          <a:off x="11900544" y="1412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4" name="正方形/長方形 743">
          <a:extLst>
            <a:ext uri="{FF2B5EF4-FFF2-40B4-BE49-F238E27FC236}">
              <a16:creationId xmlns:a16="http://schemas.microsoft.com/office/drawing/2014/main" id="{CAF6152D-551B-494D-A904-4C8229230FD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5" name="正方形/長方形 744">
          <a:extLst>
            <a:ext uri="{FF2B5EF4-FFF2-40B4-BE49-F238E27FC236}">
              <a16:creationId xmlns:a16="http://schemas.microsoft.com/office/drawing/2014/main" id="{964C906C-E5E9-4F79-B02B-56B468E6309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6" name="正方形/長方形 745">
          <a:extLst>
            <a:ext uri="{FF2B5EF4-FFF2-40B4-BE49-F238E27FC236}">
              <a16:creationId xmlns:a16="http://schemas.microsoft.com/office/drawing/2014/main" id="{69E8CBBC-8AB4-4820-8EE7-8C72828940D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7" name="正方形/長方形 746">
          <a:extLst>
            <a:ext uri="{FF2B5EF4-FFF2-40B4-BE49-F238E27FC236}">
              <a16:creationId xmlns:a16="http://schemas.microsoft.com/office/drawing/2014/main" id="{F60E6F6D-3F78-49D0-AB0B-5BC4BA746C5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8" name="正方形/長方形 747">
          <a:extLst>
            <a:ext uri="{FF2B5EF4-FFF2-40B4-BE49-F238E27FC236}">
              <a16:creationId xmlns:a16="http://schemas.microsoft.com/office/drawing/2014/main" id="{436EF65A-CDA4-4D3C-B5BD-C7B35ED09FD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9" name="正方形/長方形 748">
          <a:extLst>
            <a:ext uri="{FF2B5EF4-FFF2-40B4-BE49-F238E27FC236}">
              <a16:creationId xmlns:a16="http://schemas.microsoft.com/office/drawing/2014/main" id="{B600078D-EDCD-4484-BA23-B47853F8445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0" name="正方形/長方形 749">
          <a:extLst>
            <a:ext uri="{FF2B5EF4-FFF2-40B4-BE49-F238E27FC236}">
              <a16:creationId xmlns:a16="http://schemas.microsoft.com/office/drawing/2014/main" id="{A6B874E6-B4CB-438A-94AE-CB9D3F062BC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1" name="正方形/長方形 750">
          <a:extLst>
            <a:ext uri="{FF2B5EF4-FFF2-40B4-BE49-F238E27FC236}">
              <a16:creationId xmlns:a16="http://schemas.microsoft.com/office/drawing/2014/main" id="{D100FEFB-14DA-40FD-B148-AC3FE0416E6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2" name="テキスト ボックス 751">
          <a:extLst>
            <a:ext uri="{FF2B5EF4-FFF2-40B4-BE49-F238E27FC236}">
              <a16:creationId xmlns:a16="http://schemas.microsoft.com/office/drawing/2014/main" id="{1910E92D-3092-446D-90EF-04EC4FA4DF1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3" name="直線コネクタ 752">
          <a:extLst>
            <a:ext uri="{FF2B5EF4-FFF2-40B4-BE49-F238E27FC236}">
              <a16:creationId xmlns:a16="http://schemas.microsoft.com/office/drawing/2014/main" id="{861460C6-6C8C-4F78-B68D-81CA43EF3C2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4" name="直線コネクタ 753">
          <a:extLst>
            <a:ext uri="{FF2B5EF4-FFF2-40B4-BE49-F238E27FC236}">
              <a16:creationId xmlns:a16="http://schemas.microsoft.com/office/drawing/2014/main" id="{5EFB4185-B86C-488B-8E39-F27C49FC343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5" name="テキスト ボックス 754">
          <a:extLst>
            <a:ext uri="{FF2B5EF4-FFF2-40B4-BE49-F238E27FC236}">
              <a16:creationId xmlns:a16="http://schemas.microsoft.com/office/drawing/2014/main" id="{C8637E0C-FEDD-4A25-AB9E-ED0F9C0DD042}"/>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6" name="直線コネクタ 755">
          <a:extLst>
            <a:ext uri="{FF2B5EF4-FFF2-40B4-BE49-F238E27FC236}">
              <a16:creationId xmlns:a16="http://schemas.microsoft.com/office/drawing/2014/main" id="{B03200F5-4503-4BD6-B9BA-1F22AB2CFBAF}"/>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57" name="テキスト ボックス 756">
          <a:extLst>
            <a:ext uri="{FF2B5EF4-FFF2-40B4-BE49-F238E27FC236}">
              <a16:creationId xmlns:a16="http://schemas.microsoft.com/office/drawing/2014/main" id="{9ACCCB03-1A3A-452F-8293-D54362097996}"/>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58" name="直線コネクタ 757">
          <a:extLst>
            <a:ext uri="{FF2B5EF4-FFF2-40B4-BE49-F238E27FC236}">
              <a16:creationId xmlns:a16="http://schemas.microsoft.com/office/drawing/2014/main" id="{7BA9A846-8197-4CAE-8352-D8BA37F7931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59" name="テキスト ボックス 758">
          <a:extLst>
            <a:ext uri="{FF2B5EF4-FFF2-40B4-BE49-F238E27FC236}">
              <a16:creationId xmlns:a16="http://schemas.microsoft.com/office/drawing/2014/main" id="{F6C0731A-04F1-4147-9BB8-35080055897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0" name="直線コネクタ 759">
          <a:extLst>
            <a:ext uri="{FF2B5EF4-FFF2-40B4-BE49-F238E27FC236}">
              <a16:creationId xmlns:a16="http://schemas.microsoft.com/office/drawing/2014/main" id="{07D1A4EA-39E3-4552-AC8D-4C77682C238E}"/>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1" name="テキスト ボックス 760">
          <a:extLst>
            <a:ext uri="{FF2B5EF4-FFF2-40B4-BE49-F238E27FC236}">
              <a16:creationId xmlns:a16="http://schemas.microsoft.com/office/drawing/2014/main" id="{C196A064-3D62-4DAC-8FDA-928BFE0BC89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2" name="直線コネクタ 761">
          <a:extLst>
            <a:ext uri="{FF2B5EF4-FFF2-40B4-BE49-F238E27FC236}">
              <a16:creationId xmlns:a16="http://schemas.microsoft.com/office/drawing/2014/main" id="{BAEBABCF-C165-4FD2-AA7D-D1D57D7163A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3" name="テキスト ボックス 762">
          <a:extLst>
            <a:ext uri="{FF2B5EF4-FFF2-40B4-BE49-F238E27FC236}">
              <a16:creationId xmlns:a16="http://schemas.microsoft.com/office/drawing/2014/main" id="{E0F025DF-E154-4CBF-A18B-0B0C9D34045A}"/>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4" name="【児童館】&#10;一人当たり面積グラフ枠">
          <a:extLst>
            <a:ext uri="{FF2B5EF4-FFF2-40B4-BE49-F238E27FC236}">
              <a16:creationId xmlns:a16="http://schemas.microsoft.com/office/drawing/2014/main" id="{D5005BD7-C865-4722-9BCF-68FF6233F94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65" name="直線コネクタ 764">
          <a:extLst>
            <a:ext uri="{FF2B5EF4-FFF2-40B4-BE49-F238E27FC236}">
              <a16:creationId xmlns:a16="http://schemas.microsoft.com/office/drawing/2014/main" id="{52015940-F816-4787-ADC8-D70C261E77D6}"/>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66" name="【児童館】&#10;一人当たり面積最小値テキスト">
          <a:extLst>
            <a:ext uri="{FF2B5EF4-FFF2-40B4-BE49-F238E27FC236}">
              <a16:creationId xmlns:a16="http://schemas.microsoft.com/office/drawing/2014/main" id="{39758FFD-6815-445B-AAD5-740FCCAEE32E}"/>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67" name="直線コネクタ 766">
          <a:extLst>
            <a:ext uri="{FF2B5EF4-FFF2-40B4-BE49-F238E27FC236}">
              <a16:creationId xmlns:a16="http://schemas.microsoft.com/office/drawing/2014/main" id="{3097D4C9-8A4F-4757-B0EE-B388FFD3254D}"/>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68" name="【児童館】&#10;一人当たり面積最大値テキスト">
          <a:extLst>
            <a:ext uri="{FF2B5EF4-FFF2-40B4-BE49-F238E27FC236}">
              <a16:creationId xmlns:a16="http://schemas.microsoft.com/office/drawing/2014/main" id="{86A94AF9-72B8-4FB6-AC32-7F7CEC02587F}"/>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69" name="直線コネクタ 768">
          <a:extLst>
            <a:ext uri="{FF2B5EF4-FFF2-40B4-BE49-F238E27FC236}">
              <a16:creationId xmlns:a16="http://schemas.microsoft.com/office/drawing/2014/main" id="{BB20F787-B794-4538-A1E9-EF0D52BCBCC6}"/>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70" name="【児童館】&#10;一人当たり面積平均値テキスト">
          <a:extLst>
            <a:ext uri="{FF2B5EF4-FFF2-40B4-BE49-F238E27FC236}">
              <a16:creationId xmlns:a16="http://schemas.microsoft.com/office/drawing/2014/main" id="{31C119D9-3867-45FD-B657-3F4ED6530C0B}"/>
            </a:ext>
          </a:extLst>
        </xdr:cNvPr>
        <xdr:cNvSpPr txBox="1"/>
      </xdr:nvSpPr>
      <xdr:spPr>
        <a:xfrm>
          <a:off x="19547840" y="14094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71" name="フローチャート: 判断 770">
          <a:extLst>
            <a:ext uri="{FF2B5EF4-FFF2-40B4-BE49-F238E27FC236}">
              <a16:creationId xmlns:a16="http://schemas.microsoft.com/office/drawing/2014/main" id="{9DB90400-16D0-4B03-B1AA-550DFFA4F0D2}"/>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72" name="フローチャート: 判断 771">
          <a:extLst>
            <a:ext uri="{FF2B5EF4-FFF2-40B4-BE49-F238E27FC236}">
              <a16:creationId xmlns:a16="http://schemas.microsoft.com/office/drawing/2014/main" id="{D296E974-414A-42B7-9755-F0D8DD8299BB}"/>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73" name="フローチャート: 判断 772">
          <a:extLst>
            <a:ext uri="{FF2B5EF4-FFF2-40B4-BE49-F238E27FC236}">
              <a16:creationId xmlns:a16="http://schemas.microsoft.com/office/drawing/2014/main" id="{A9832F6A-53C2-4813-8994-2C311F4C30C6}"/>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74" name="フローチャート: 判断 773">
          <a:extLst>
            <a:ext uri="{FF2B5EF4-FFF2-40B4-BE49-F238E27FC236}">
              <a16:creationId xmlns:a16="http://schemas.microsoft.com/office/drawing/2014/main" id="{2B6ECAC0-B018-431F-9543-096C3D6964DA}"/>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75" name="フローチャート: 判断 774">
          <a:extLst>
            <a:ext uri="{FF2B5EF4-FFF2-40B4-BE49-F238E27FC236}">
              <a16:creationId xmlns:a16="http://schemas.microsoft.com/office/drawing/2014/main" id="{0CD9654C-88DB-4DC0-B009-01ECCF557F05}"/>
            </a:ext>
          </a:extLst>
        </xdr:cNvPr>
        <xdr:cNvSpPr/>
      </xdr:nvSpPr>
      <xdr:spPr>
        <a:xfrm>
          <a:off x="16388080" y="14242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6" name="テキスト ボックス 775">
          <a:extLst>
            <a:ext uri="{FF2B5EF4-FFF2-40B4-BE49-F238E27FC236}">
              <a16:creationId xmlns:a16="http://schemas.microsoft.com/office/drawing/2014/main" id="{129F94A5-7AB4-4A92-AB8F-ABF536CE90D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3400E511-42FF-4219-A9E3-820772EA9DC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8" name="テキスト ボックス 777">
          <a:extLst>
            <a:ext uri="{FF2B5EF4-FFF2-40B4-BE49-F238E27FC236}">
              <a16:creationId xmlns:a16="http://schemas.microsoft.com/office/drawing/2014/main" id="{AE5153A7-7E95-46AE-9163-D0CE4EFFA53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4A80C462-6445-48CC-8CBA-BF4626B404D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593C3B86-E014-4E35-8F49-82EE6C4B301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781" name="楕円 780">
          <a:extLst>
            <a:ext uri="{FF2B5EF4-FFF2-40B4-BE49-F238E27FC236}">
              <a16:creationId xmlns:a16="http://schemas.microsoft.com/office/drawing/2014/main" id="{5398E4FD-3EDB-479D-964B-01F6675F2AA0}"/>
            </a:ext>
          </a:extLst>
        </xdr:cNvPr>
        <xdr:cNvSpPr/>
      </xdr:nvSpPr>
      <xdr:spPr>
        <a:xfrm>
          <a:off x="1945894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782" name="【児童館】&#10;一人当たり面積該当値テキスト">
          <a:extLst>
            <a:ext uri="{FF2B5EF4-FFF2-40B4-BE49-F238E27FC236}">
              <a16:creationId xmlns:a16="http://schemas.microsoft.com/office/drawing/2014/main" id="{7CC1A6C0-DDB7-4933-ADF3-5FA1C8214616}"/>
            </a:ext>
          </a:extLst>
        </xdr:cNvPr>
        <xdr:cNvSpPr txBox="1"/>
      </xdr:nvSpPr>
      <xdr:spPr>
        <a:xfrm>
          <a:off x="19547840" y="1429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783" name="楕円 782">
          <a:extLst>
            <a:ext uri="{FF2B5EF4-FFF2-40B4-BE49-F238E27FC236}">
              <a16:creationId xmlns:a16="http://schemas.microsoft.com/office/drawing/2014/main" id="{724B237D-DFCC-4651-9790-B4A0C9934E36}"/>
            </a:ext>
          </a:extLst>
        </xdr:cNvPr>
        <xdr:cNvSpPr/>
      </xdr:nvSpPr>
      <xdr:spPr>
        <a:xfrm>
          <a:off x="1873504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784" name="直線コネクタ 783">
          <a:extLst>
            <a:ext uri="{FF2B5EF4-FFF2-40B4-BE49-F238E27FC236}">
              <a16:creationId xmlns:a16="http://schemas.microsoft.com/office/drawing/2014/main" id="{1B6802EC-0870-46E9-9D3F-E21E00EC18BD}"/>
            </a:ext>
          </a:extLst>
        </xdr:cNvPr>
        <xdr:cNvCxnSpPr/>
      </xdr:nvCxnSpPr>
      <xdr:spPr>
        <a:xfrm>
          <a:off x="18778220" y="1442313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131318</xdr:rowOff>
    </xdr:from>
    <xdr:to>
      <xdr:col>107</xdr:col>
      <xdr:colOff>101600</xdr:colOff>
      <xdr:row>86</xdr:row>
      <xdr:rowOff>61468</xdr:rowOff>
    </xdr:to>
    <xdr:sp macro="" textlink="">
      <xdr:nvSpPr>
        <xdr:cNvPr id="785" name="楕円 784">
          <a:extLst>
            <a:ext uri="{FF2B5EF4-FFF2-40B4-BE49-F238E27FC236}">
              <a16:creationId xmlns:a16="http://schemas.microsoft.com/office/drawing/2014/main" id="{B2E9D519-7715-48AB-965C-F61DC0E821C7}"/>
            </a:ext>
          </a:extLst>
        </xdr:cNvPr>
        <xdr:cNvSpPr/>
      </xdr:nvSpPr>
      <xdr:spPr>
        <a:xfrm>
          <a:off x="17937480" y="14380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10668</xdr:rowOff>
    </xdr:to>
    <xdr:cxnSp macro="">
      <xdr:nvCxnSpPr>
        <xdr:cNvPr id="786" name="直線コネクタ 785">
          <a:extLst>
            <a:ext uri="{FF2B5EF4-FFF2-40B4-BE49-F238E27FC236}">
              <a16:creationId xmlns:a16="http://schemas.microsoft.com/office/drawing/2014/main" id="{66FC700E-A185-4C3A-8E54-6B6E14BAF280}"/>
            </a:ext>
          </a:extLst>
        </xdr:cNvPr>
        <xdr:cNvCxnSpPr/>
      </xdr:nvCxnSpPr>
      <xdr:spPr>
        <a:xfrm flipV="1">
          <a:off x="17988280" y="1442313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787" name="楕円 786">
          <a:extLst>
            <a:ext uri="{FF2B5EF4-FFF2-40B4-BE49-F238E27FC236}">
              <a16:creationId xmlns:a16="http://schemas.microsoft.com/office/drawing/2014/main" id="{6AD17E84-9DEA-4C17-87C1-45BC16335C7C}"/>
            </a:ext>
          </a:extLst>
        </xdr:cNvPr>
        <xdr:cNvSpPr/>
      </xdr:nvSpPr>
      <xdr:spPr>
        <a:xfrm>
          <a:off x="17162780" y="14380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xdr:rowOff>
    </xdr:from>
    <xdr:to>
      <xdr:col>107</xdr:col>
      <xdr:colOff>50800</xdr:colOff>
      <xdr:row>86</xdr:row>
      <xdr:rowOff>10668</xdr:rowOff>
    </xdr:to>
    <xdr:cxnSp macro="">
      <xdr:nvCxnSpPr>
        <xdr:cNvPr id="788" name="直線コネクタ 787">
          <a:extLst>
            <a:ext uri="{FF2B5EF4-FFF2-40B4-BE49-F238E27FC236}">
              <a16:creationId xmlns:a16="http://schemas.microsoft.com/office/drawing/2014/main" id="{E90BEDC0-A555-4259-ADBD-A08735B60308}"/>
            </a:ext>
          </a:extLst>
        </xdr:cNvPr>
        <xdr:cNvCxnSpPr/>
      </xdr:nvCxnSpPr>
      <xdr:spPr>
        <a:xfrm>
          <a:off x="17213580" y="144277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89" name="n_1aveValue【児童館】&#10;一人当たり面積">
          <a:extLst>
            <a:ext uri="{FF2B5EF4-FFF2-40B4-BE49-F238E27FC236}">
              <a16:creationId xmlns:a16="http://schemas.microsoft.com/office/drawing/2014/main" id="{0C788480-6F7B-40A5-99A1-165CC03D4A13}"/>
            </a:ext>
          </a:extLst>
        </xdr:cNvPr>
        <xdr:cNvSpPr txBox="1"/>
      </xdr:nvSpPr>
      <xdr:spPr>
        <a:xfrm>
          <a:off x="185611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90" name="n_2aveValue【児童館】&#10;一人当たり面積">
          <a:extLst>
            <a:ext uri="{FF2B5EF4-FFF2-40B4-BE49-F238E27FC236}">
              <a16:creationId xmlns:a16="http://schemas.microsoft.com/office/drawing/2014/main" id="{462C9DE6-7716-4B73-8CF4-6280009F2872}"/>
            </a:ext>
          </a:extLst>
        </xdr:cNvPr>
        <xdr:cNvSpPr txBox="1"/>
      </xdr:nvSpPr>
      <xdr:spPr>
        <a:xfrm>
          <a:off x="177762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91" name="n_3aveValue【児童館】&#10;一人当たり面積">
          <a:extLst>
            <a:ext uri="{FF2B5EF4-FFF2-40B4-BE49-F238E27FC236}">
              <a16:creationId xmlns:a16="http://schemas.microsoft.com/office/drawing/2014/main" id="{29142D2E-329F-4D95-B49F-702A7017A6EA}"/>
            </a:ext>
          </a:extLst>
        </xdr:cNvPr>
        <xdr:cNvSpPr txBox="1"/>
      </xdr:nvSpPr>
      <xdr:spPr>
        <a:xfrm>
          <a:off x="170015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92" name="n_4aveValue【児童館】&#10;一人当たり面積">
          <a:extLst>
            <a:ext uri="{FF2B5EF4-FFF2-40B4-BE49-F238E27FC236}">
              <a16:creationId xmlns:a16="http://schemas.microsoft.com/office/drawing/2014/main" id="{885AA537-57C6-4917-BCBD-64891AB38AC2}"/>
            </a:ext>
          </a:extLst>
        </xdr:cNvPr>
        <xdr:cNvSpPr txBox="1"/>
      </xdr:nvSpPr>
      <xdr:spPr>
        <a:xfrm>
          <a:off x="16226867" y="1402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793" name="n_1mainValue【児童館】&#10;一人当たり面積">
          <a:extLst>
            <a:ext uri="{FF2B5EF4-FFF2-40B4-BE49-F238E27FC236}">
              <a16:creationId xmlns:a16="http://schemas.microsoft.com/office/drawing/2014/main" id="{37267D69-0A8A-440E-BCD6-40D2F2F050CF}"/>
            </a:ext>
          </a:extLst>
        </xdr:cNvPr>
        <xdr:cNvSpPr txBox="1"/>
      </xdr:nvSpPr>
      <xdr:spPr>
        <a:xfrm>
          <a:off x="1856112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52595</xdr:rowOff>
    </xdr:from>
    <xdr:ext cx="469744" cy="259045"/>
    <xdr:sp macro="" textlink="">
      <xdr:nvSpPr>
        <xdr:cNvPr id="794" name="n_2mainValue【児童館】&#10;一人当たり面積">
          <a:extLst>
            <a:ext uri="{FF2B5EF4-FFF2-40B4-BE49-F238E27FC236}">
              <a16:creationId xmlns:a16="http://schemas.microsoft.com/office/drawing/2014/main" id="{40C5D93E-0DE6-4FE4-93C0-231D25F27A6E}"/>
            </a:ext>
          </a:extLst>
        </xdr:cNvPr>
        <xdr:cNvSpPr txBox="1"/>
      </xdr:nvSpPr>
      <xdr:spPr>
        <a:xfrm>
          <a:off x="17776267" y="1446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795" name="n_3mainValue【児童館】&#10;一人当たり面積">
          <a:extLst>
            <a:ext uri="{FF2B5EF4-FFF2-40B4-BE49-F238E27FC236}">
              <a16:creationId xmlns:a16="http://schemas.microsoft.com/office/drawing/2014/main" id="{E431F46E-5867-4DD3-B868-1AB016D6CD71}"/>
            </a:ext>
          </a:extLst>
        </xdr:cNvPr>
        <xdr:cNvSpPr txBox="1"/>
      </xdr:nvSpPr>
      <xdr:spPr>
        <a:xfrm>
          <a:off x="17001567" y="1446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6" name="正方形/長方形 795">
          <a:extLst>
            <a:ext uri="{FF2B5EF4-FFF2-40B4-BE49-F238E27FC236}">
              <a16:creationId xmlns:a16="http://schemas.microsoft.com/office/drawing/2014/main" id="{3AFEB946-F3CC-4723-8507-E4B8540C899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7" name="正方形/長方形 796">
          <a:extLst>
            <a:ext uri="{FF2B5EF4-FFF2-40B4-BE49-F238E27FC236}">
              <a16:creationId xmlns:a16="http://schemas.microsoft.com/office/drawing/2014/main" id="{282EFAF8-B5FF-4357-A417-B6A56B4B74F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8" name="正方形/長方形 797">
          <a:extLst>
            <a:ext uri="{FF2B5EF4-FFF2-40B4-BE49-F238E27FC236}">
              <a16:creationId xmlns:a16="http://schemas.microsoft.com/office/drawing/2014/main" id="{CC65A6DA-BB3D-44CE-A658-8CB00D334EF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9" name="正方形/長方形 798">
          <a:extLst>
            <a:ext uri="{FF2B5EF4-FFF2-40B4-BE49-F238E27FC236}">
              <a16:creationId xmlns:a16="http://schemas.microsoft.com/office/drawing/2014/main" id="{903450D9-4A61-4837-8311-C0E86A9C976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0" name="正方形/長方形 799">
          <a:extLst>
            <a:ext uri="{FF2B5EF4-FFF2-40B4-BE49-F238E27FC236}">
              <a16:creationId xmlns:a16="http://schemas.microsoft.com/office/drawing/2014/main" id="{A64D4814-BE41-435B-B2D2-8EAFAD3B2BA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1" name="正方形/長方形 800">
          <a:extLst>
            <a:ext uri="{FF2B5EF4-FFF2-40B4-BE49-F238E27FC236}">
              <a16:creationId xmlns:a16="http://schemas.microsoft.com/office/drawing/2014/main" id="{8401525B-BA00-4F1D-B5EE-0F6955DF3CE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2" name="正方形/長方形 801">
          <a:extLst>
            <a:ext uri="{FF2B5EF4-FFF2-40B4-BE49-F238E27FC236}">
              <a16:creationId xmlns:a16="http://schemas.microsoft.com/office/drawing/2014/main" id="{4017EF17-AE6F-4FEB-A018-87D501097E9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3" name="正方形/長方形 802">
          <a:extLst>
            <a:ext uri="{FF2B5EF4-FFF2-40B4-BE49-F238E27FC236}">
              <a16:creationId xmlns:a16="http://schemas.microsoft.com/office/drawing/2014/main" id="{4D5CE4B0-46AE-4164-925D-14840050608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4" name="テキスト ボックス 803">
          <a:extLst>
            <a:ext uri="{FF2B5EF4-FFF2-40B4-BE49-F238E27FC236}">
              <a16:creationId xmlns:a16="http://schemas.microsoft.com/office/drawing/2014/main" id="{1C1AAAB5-1373-4D45-8B78-29234AC0473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5" name="直線コネクタ 804">
          <a:extLst>
            <a:ext uri="{FF2B5EF4-FFF2-40B4-BE49-F238E27FC236}">
              <a16:creationId xmlns:a16="http://schemas.microsoft.com/office/drawing/2014/main" id="{F26936F5-8B93-45CD-B52F-29066BA49BD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6" name="テキスト ボックス 805">
          <a:extLst>
            <a:ext uri="{FF2B5EF4-FFF2-40B4-BE49-F238E27FC236}">
              <a16:creationId xmlns:a16="http://schemas.microsoft.com/office/drawing/2014/main" id="{870130CE-9749-453F-A8A7-FF5208AFF82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07" name="直線コネクタ 806">
          <a:extLst>
            <a:ext uri="{FF2B5EF4-FFF2-40B4-BE49-F238E27FC236}">
              <a16:creationId xmlns:a16="http://schemas.microsoft.com/office/drawing/2014/main" id="{A3419071-C2CB-405F-BAE9-F8AFB2D9246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08" name="テキスト ボックス 807">
          <a:extLst>
            <a:ext uri="{FF2B5EF4-FFF2-40B4-BE49-F238E27FC236}">
              <a16:creationId xmlns:a16="http://schemas.microsoft.com/office/drawing/2014/main" id="{273C5BCE-C8C4-45BF-B1FF-3690A77A8A1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09" name="直線コネクタ 808">
          <a:extLst>
            <a:ext uri="{FF2B5EF4-FFF2-40B4-BE49-F238E27FC236}">
              <a16:creationId xmlns:a16="http://schemas.microsoft.com/office/drawing/2014/main" id="{46C1C9A8-88D6-4D94-9D93-F0A924DD082F}"/>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10" name="テキスト ボックス 809">
          <a:extLst>
            <a:ext uri="{FF2B5EF4-FFF2-40B4-BE49-F238E27FC236}">
              <a16:creationId xmlns:a16="http://schemas.microsoft.com/office/drawing/2014/main" id="{9AF676E8-B4A5-49DF-A72B-75CC235356A9}"/>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11" name="直線コネクタ 810">
          <a:extLst>
            <a:ext uri="{FF2B5EF4-FFF2-40B4-BE49-F238E27FC236}">
              <a16:creationId xmlns:a16="http://schemas.microsoft.com/office/drawing/2014/main" id="{76292A49-2783-4E59-8C35-A1E5CFFE507D}"/>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12" name="テキスト ボックス 811">
          <a:extLst>
            <a:ext uri="{FF2B5EF4-FFF2-40B4-BE49-F238E27FC236}">
              <a16:creationId xmlns:a16="http://schemas.microsoft.com/office/drawing/2014/main" id="{B24CF6B6-4ACF-41DA-8802-6692393F6AA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13" name="直線コネクタ 812">
          <a:extLst>
            <a:ext uri="{FF2B5EF4-FFF2-40B4-BE49-F238E27FC236}">
              <a16:creationId xmlns:a16="http://schemas.microsoft.com/office/drawing/2014/main" id="{26A5E590-BC0F-47A3-9974-41D14D69DD58}"/>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14" name="テキスト ボックス 813">
          <a:extLst>
            <a:ext uri="{FF2B5EF4-FFF2-40B4-BE49-F238E27FC236}">
              <a16:creationId xmlns:a16="http://schemas.microsoft.com/office/drawing/2014/main" id="{6A1C6796-94D9-4615-8D41-DE05C38BA3A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15" name="直線コネクタ 814">
          <a:extLst>
            <a:ext uri="{FF2B5EF4-FFF2-40B4-BE49-F238E27FC236}">
              <a16:creationId xmlns:a16="http://schemas.microsoft.com/office/drawing/2014/main" id="{0E6C3582-EC2E-42FE-9CAB-707796840AD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16" name="テキスト ボックス 815">
          <a:extLst>
            <a:ext uri="{FF2B5EF4-FFF2-40B4-BE49-F238E27FC236}">
              <a16:creationId xmlns:a16="http://schemas.microsoft.com/office/drawing/2014/main" id="{AA91B91E-7B13-462E-A6A2-49E3D63D6824}"/>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7" name="直線コネクタ 816">
          <a:extLst>
            <a:ext uri="{FF2B5EF4-FFF2-40B4-BE49-F238E27FC236}">
              <a16:creationId xmlns:a16="http://schemas.microsoft.com/office/drawing/2014/main" id="{E7ADBD45-5D5C-4706-A6D5-F483BB75280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18" name="テキスト ボックス 817">
          <a:extLst>
            <a:ext uri="{FF2B5EF4-FFF2-40B4-BE49-F238E27FC236}">
              <a16:creationId xmlns:a16="http://schemas.microsoft.com/office/drawing/2014/main" id="{49C4A2D2-2B0A-4501-BF41-AF99C4D1D36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19" name="【公民館】&#10;有形固定資産減価償却率グラフ枠">
          <a:extLst>
            <a:ext uri="{FF2B5EF4-FFF2-40B4-BE49-F238E27FC236}">
              <a16:creationId xmlns:a16="http://schemas.microsoft.com/office/drawing/2014/main" id="{1FBD472D-3311-4AAA-AC7B-110B999FE0B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20" name="直線コネクタ 819">
          <a:extLst>
            <a:ext uri="{FF2B5EF4-FFF2-40B4-BE49-F238E27FC236}">
              <a16:creationId xmlns:a16="http://schemas.microsoft.com/office/drawing/2014/main" id="{8C021E13-A79C-4D5E-BC46-A928E534BD04}"/>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21" name="【公民館】&#10;有形固定資産減価償却率最小値テキスト">
          <a:extLst>
            <a:ext uri="{FF2B5EF4-FFF2-40B4-BE49-F238E27FC236}">
              <a16:creationId xmlns:a16="http://schemas.microsoft.com/office/drawing/2014/main" id="{DACADC3B-7750-493B-892F-DE9B95ED4160}"/>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22" name="直線コネクタ 821">
          <a:extLst>
            <a:ext uri="{FF2B5EF4-FFF2-40B4-BE49-F238E27FC236}">
              <a16:creationId xmlns:a16="http://schemas.microsoft.com/office/drawing/2014/main" id="{393CF560-C1B3-486A-9217-9597BD6D8E94}"/>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23" name="【公民館】&#10;有形固定資産減価償却率最大値テキスト">
          <a:extLst>
            <a:ext uri="{FF2B5EF4-FFF2-40B4-BE49-F238E27FC236}">
              <a16:creationId xmlns:a16="http://schemas.microsoft.com/office/drawing/2014/main" id="{36EE4C0F-69DE-473D-9FA1-B773CDB149DA}"/>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24" name="直線コネクタ 823">
          <a:extLst>
            <a:ext uri="{FF2B5EF4-FFF2-40B4-BE49-F238E27FC236}">
              <a16:creationId xmlns:a16="http://schemas.microsoft.com/office/drawing/2014/main" id="{EAB41F43-C440-4ECD-B475-3B2BDD11935D}"/>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825" name="【公民館】&#10;有形固定資産減価償却率平均値テキスト">
          <a:extLst>
            <a:ext uri="{FF2B5EF4-FFF2-40B4-BE49-F238E27FC236}">
              <a16:creationId xmlns:a16="http://schemas.microsoft.com/office/drawing/2014/main" id="{02B894DD-F770-40D5-AAC7-7699D635ADE3}"/>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26" name="フローチャート: 判断 825">
          <a:extLst>
            <a:ext uri="{FF2B5EF4-FFF2-40B4-BE49-F238E27FC236}">
              <a16:creationId xmlns:a16="http://schemas.microsoft.com/office/drawing/2014/main" id="{68991825-DE4F-4D48-B263-2E54289E8ED0}"/>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27" name="フローチャート: 判断 826">
          <a:extLst>
            <a:ext uri="{FF2B5EF4-FFF2-40B4-BE49-F238E27FC236}">
              <a16:creationId xmlns:a16="http://schemas.microsoft.com/office/drawing/2014/main" id="{C6377539-08E4-4568-BBA9-030FE6219659}"/>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28" name="フローチャート: 判断 827">
          <a:extLst>
            <a:ext uri="{FF2B5EF4-FFF2-40B4-BE49-F238E27FC236}">
              <a16:creationId xmlns:a16="http://schemas.microsoft.com/office/drawing/2014/main" id="{86AB2957-16AC-4B27-B5D2-BBA78E72DE40}"/>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29" name="フローチャート: 判断 828">
          <a:extLst>
            <a:ext uri="{FF2B5EF4-FFF2-40B4-BE49-F238E27FC236}">
              <a16:creationId xmlns:a16="http://schemas.microsoft.com/office/drawing/2014/main" id="{3362ECBF-2AFF-45E0-9122-16DF07F23414}"/>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30" name="フローチャート: 判断 829">
          <a:extLst>
            <a:ext uri="{FF2B5EF4-FFF2-40B4-BE49-F238E27FC236}">
              <a16:creationId xmlns:a16="http://schemas.microsoft.com/office/drawing/2014/main" id="{96F0681C-1027-4244-9187-DFE5F0BA893D}"/>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60A00CD-9D40-4981-B4D7-00B92B47DB2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7FFAA6F-8EB6-4AFD-B50A-AA0943DF186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F8876AF-CB33-4739-B959-48F45B5D1F3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976E28A-2D60-4495-AA72-5F18C1588A4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A51399A-B04E-4CCD-BC22-29A1F99CD96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36" name="楕円 835">
          <a:extLst>
            <a:ext uri="{FF2B5EF4-FFF2-40B4-BE49-F238E27FC236}">
              <a16:creationId xmlns:a16="http://schemas.microsoft.com/office/drawing/2014/main" id="{C147857F-1909-4493-A3C3-B8C0AFADC177}"/>
            </a:ext>
          </a:extLst>
        </xdr:cNvPr>
        <xdr:cNvSpPr/>
      </xdr:nvSpPr>
      <xdr:spPr>
        <a:xfrm>
          <a:off x="14325600" y="176885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64788</xdr:rowOff>
    </xdr:from>
    <xdr:ext cx="405111" cy="259045"/>
    <xdr:sp macro="" textlink="">
      <xdr:nvSpPr>
        <xdr:cNvPr id="837" name="【公民館】&#10;有形固定資産減価償却率該当値テキスト">
          <a:extLst>
            <a:ext uri="{FF2B5EF4-FFF2-40B4-BE49-F238E27FC236}">
              <a16:creationId xmlns:a16="http://schemas.microsoft.com/office/drawing/2014/main" id="{171B05FC-80A2-4A05-B36B-77241B4ABC9E}"/>
            </a:ext>
          </a:extLst>
        </xdr:cNvPr>
        <xdr:cNvSpPr txBox="1"/>
      </xdr:nvSpPr>
      <xdr:spPr>
        <a:xfrm>
          <a:off x="14414500" y="1766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48261</xdr:rowOff>
    </xdr:from>
    <xdr:to>
      <xdr:col>81</xdr:col>
      <xdr:colOff>101600</xdr:colOff>
      <xdr:row>105</xdr:row>
      <xdr:rowOff>149861</xdr:rowOff>
    </xdr:to>
    <xdr:sp macro="" textlink="">
      <xdr:nvSpPr>
        <xdr:cNvPr id="838" name="楕円 837">
          <a:extLst>
            <a:ext uri="{FF2B5EF4-FFF2-40B4-BE49-F238E27FC236}">
              <a16:creationId xmlns:a16="http://schemas.microsoft.com/office/drawing/2014/main" id="{8638C51C-F6AB-405E-A33D-5B259BC79CAC}"/>
            </a:ext>
          </a:extLst>
        </xdr:cNvPr>
        <xdr:cNvSpPr/>
      </xdr:nvSpPr>
      <xdr:spPr>
        <a:xfrm>
          <a:off x="1357884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99061</xdr:rowOff>
    </xdr:from>
    <xdr:to>
      <xdr:col>85</xdr:col>
      <xdr:colOff>127000</xdr:colOff>
      <xdr:row>105</xdr:row>
      <xdr:rowOff>137161</xdr:rowOff>
    </xdr:to>
    <xdr:cxnSp macro="">
      <xdr:nvCxnSpPr>
        <xdr:cNvPr id="839" name="直線コネクタ 838">
          <a:extLst>
            <a:ext uri="{FF2B5EF4-FFF2-40B4-BE49-F238E27FC236}">
              <a16:creationId xmlns:a16="http://schemas.microsoft.com/office/drawing/2014/main" id="{67B5ED5E-FEA1-4C2E-B79C-1AA6DEA55AF2}"/>
            </a:ext>
          </a:extLst>
        </xdr:cNvPr>
        <xdr:cNvCxnSpPr/>
      </xdr:nvCxnSpPr>
      <xdr:spPr>
        <a:xfrm>
          <a:off x="13629640" y="17701261"/>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10161</xdr:rowOff>
    </xdr:from>
    <xdr:to>
      <xdr:col>76</xdr:col>
      <xdr:colOff>165100</xdr:colOff>
      <xdr:row>105</xdr:row>
      <xdr:rowOff>111761</xdr:rowOff>
    </xdr:to>
    <xdr:sp macro="" textlink="">
      <xdr:nvSpPr>
        <xdr:cNvPr id="840" name="楕円 839">
          <a:extLst>
            <a:ext uri="{FF2B5EF4-FFF2-40B4-BE49-F238E27FC236}">
              <a16:creationId xmlns:a16="http://schemas.microsoft.com/office/drawing/2014/main" id="{6CAE2F4B-6293-4B78-BC22-AFB65A42FE61}"/>
            </a:ext>
          </a:extLst>
        </xdr:cNvPr>
        <xdr:cNvSpPr/>
      </xdr:nvSpPr>
      <xdr:spPr>
        <a:xfrm>
          <a:off x="1280414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60961</xdr:rowOff>
    </xdr:from>
    <xdr:to>
      <xdr:col>81</xdr:col>
      <xdr:colOff>50800</xdr:colOff>
      <xdr:row>105</xdr:row>
      <xdr:rowOff>99061</xdr:rowOff>
    </xdr:to>
    <xdr:cxnSp macro="">
      <xdr:nvCxnSpPr>
        <xdr:cNvPr id="841" name="直線コネクタ 840">
          <a:extLst>
            <a:ext uri="{FF2B5EF4-FFF2-40B4-BE49-F238E27FC236}">
              <a16:creationId xmlns:a16="http://schemas.microsoft.com/office/drawing/2014/main" id="{FBA6080C-0590-4B4F-8777-13369E48645B}"/>
            </a:ext>
          </a:extLst>
        </xdr:cNvPr>
        <xdr:cNvCxnSpPr/>
      </xdr:nvCxnSpPr>
      <xdr:spPr>
        <a:xfrm>
          <a:off x="12854940" y="17663161"/>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842" name="楕円 841">
          <a:extLst>
            <a:ext uri="{FF2B5EF4-FFF2-40B4-BE49-F238E27FC236}">
              <a16:creationId xmlns:a16="http://schemas.microsoft.com/office/drawing/2014/main" id="{E9E15A5C-4335-4BE7-905D-132D98D1BBB5}"/>
            </a:ext>
          </a:extLst>
        </xdr:cNvPr>
        <xdr:cNvSpPr/>
      </xdr:nvSpPr>
      <xdr:spPr>
        <a:xfrm>
          <a:off x="12029440" y="175780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22861</xdr:rowOff>
    </xdr:from>
    <xdr:to>
      <xdr:col>76</xdr:col>
      <xdr:colOff>114300</xdr:colOff>
      <xdr:row>105</xdr:row>
      <xdr:rowOff>60961</xdr:rowOff>
    </xdr:to>
    <xdr:cxnSp macro="">
      <xdr:nvCxnSpPr>
        <xdr:cNvPr id="843" name="直線コネクタ 842">
          <a:extLst>
            <a:ext uri="{FF2B5EF4-FFF2-40B4-BE49-F238E27FC236}">
              <a16:creationId xmlns:a16="http://schemas.microsoft.com/office/drawing/2014/main" id="{588DC25F-F653-4FEB-A09E-356BB5ECE335}"/>
            </a:ext>
          </a:extLst>
        </xdr:cNvPr>
        <xdr:cNvCxnSpPr/>
      </xdr:nvCxnSpPr>
      <xdr:spPr>
        <a:xfrm>
          <a:off x="12072620" y="17625061"/>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44" name="n_1aveValue【公民館】&#10;有形固定資産減価償却率">
          <a:extLst>
            <a:ext uri="{FF2B5EF4-FFF2-40B4-BE49-F238E27FC236}">
              <a16:creationId xmlns:a16="http://schemas.microsoft.com/office/drawing/2014/main" id="{D571E300-344E-47E9-A507-8EFF62C4EAD3}"/>
            </a:ext>
          </a:extLst>
        </xdr:cNvPr>
        <xdr:cNvSpPr txBox="1"/>
      </xdr:nvSpPr>
      <xdr:spPr>
        <a:xfrm>
          <a:off x="13437244" y="177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45" name="n_2aveValue【公民館】&#10;有形固定資産減価償却率">
          <a:extLst>
            <a:ext uri="{FF2B5EF4-FFF2-40B4-BE49-F238E27FC236}">
              <a16:creationId xmlns:a16="http://schemas.microsoft.com/office/drawing/2014/main" id="{F4DEDC89-BDEB-4357-BF1C-027217BDD5BB}"/>
            </a:ext>
          </a:extLst>
        </xdr:cNvPr>
        <xdr:cNvSpPr txBox="1"/>
      </xdr:nvSpPr>
      <xdr:spPr>
        <a:xfrm>
          <a:off x="1267524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46" name="n_3aveValue【公民館】&#10;有形固定資産減価償却率">
          <a:extLst>
            <a:ext uri="{FF2B5EF4-FFF2-40B4-BE49-F238E27FC236}">
              <a16:creationId xmlns:a16="http://schemas.microsoft.com/office/drawing/2014/main" id="{17BB7C9F-5182-430B-A9AA-A3AF4C547B66}"/>
            </a:ext>
          </a:extLst>
        </xdr:cNvPr>
        <xdr:cNvSpPr txBox="1"/>
      </xdr:nvSpPr>
      <xdr:spPr>
        <a:xfrm>
          <a:off x="11900544"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847" name="n_4aveValue【公民館】&#10;有形固定資産減価償却率">
          <a:extLst>
            <a:ext uri="{FF2B5EF4-FFF2-40B4-BE49-F238E27FC236}">
              <a16:creationId xmlns:a16="http://schemas.microsoft.com/office/drawing/2014/main" id="{48694F2E-39C3-4C74-B94B-F7CE3BF55E6D}"/>
            </a:ext>
          </a:extLst>
        </xdr:cNvPr>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166388</xdr:rowOff>
    </xdr:from>
    <xdr:ext cx="405111" cy="259045"/>
    <xdr:sp macro="" textlink="">
      <xdr:nvSpPr>
        <xdr:cNvPr id="848" name="n_1mainValue【公民館】&#10;有形固定資産減価償却率">
          <a:extLst>
            <a:ext uri="{FF2B5EF4-FFF2-40B4-BE49-F238E27FC236}">
              <a16:creationId xmlns:a16="http://schemas.microsoft.com/office/drawing/2014/main" id="{14EF8FE5-E92A-4A36-9BE3-49AF4790A88A}"/>
            </a:ext>
          </a:extLst>
        </xdr:cNvPr>
        <xdr:cNvSpPr txBox="1"/>
      </xdr:nvSpPr>
      <xdr:spPr>
        <a:xfrm>
          <a:off x="13437244" y="1743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128288</xdr:rowOff>
    </xdr:from>
    <xdr:ext cx="405111" cy="259045"/>
    <xdr:sp macro="" textlink="">
      <xdr:nvSpPr>
        <xdr:cNvPr id="849" name="n_2mainValue【公民館】&#10;有形固定資産減価償却率">
          <a:extLst>
            <a:ext uri="{FF2B5EF4-FFF2-40B4-BE49-F238E27FC236}">
              <a16:creationId xmlns:a16="http://schemas.microsoft.com/office/drawing/2014/main" id="{0213BC03-9A11-471F-8A64-46E0D41FD7C8}"/>
            </a:ext>
          </a:extLst>
        </xdr:cNvPr>
        <xdr:cNvSpPr txBox="1"/>
      </xdr:nvSpPr>
      <xdr:spPr>
        <a:xfrm>
          <a:off x="12675244" y="17395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850" name="n_3mainValue【公民館】&#10;有形固定資産減価償却率">
          <a:extLst>
            <a:ext uri="{FF2B5EF4-FFF2-40B4-BE49-F238E27FC236}">
              <a16:creationId xmlns:a16="http://schemas.microsoft.com/office/drawing/2014/main" id="{80E8FBE9-6720-48A7-BE33-4274FFD5F435}"/>
            </a:ext>
          </a:extLst>
        </xdr:cNvPr>
        <xdr:cNvSpPr txBox="1"/>
      </xdr:nvSpPr>
      <xdr:spPr>
        <a:xfrm>
          <a:off x="11900544" y="1735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1" name="正方形/長方形 850">
          <a:extLst>
            <a:ext uri="{FF2B5EF4-FFF2-40B4-BE49-F238E27FC236}">
              <a16:creationId xmlns:a16="http://schemas.microsoft.com/office/drawing/2014/main" id="{E7FB679A-E791-4212-953D-7466B317584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2" name="正方形/長方形 851">
          <a:extLst>
            <a:ext uri="{FF2B5EF4-FFF2-40B4-BE49-F238E27FC236}">
              <a16:creationId xmlns:a16="http://schemas.microsoft.com/office/drawing/2014/main" id="{9A0AE985-2673-4BD1-B9AC-135672FAE9E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3" name="正方形/長方形 852">
          <a:extLst>
            <a:ext uri="{FF2B5EF4-FFF2-40B4-BE49-F238E27FC236}">
              <a16:creationId xmlns:a16="http://schemas.microsoft.com/office/drawing/2014/main" id="{1256201B-4B35-4525-A7B7-81D97D85637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4" name="正方形/長方形 853">
          <a:extLst>
            <a:ext uri="{FF2B5EF4-FFF2-40B4-BE49-F238E27FC236}">
              <a16:creationId xmlns:a16="http://schemas.microsoft.com/office/drawing/2014/main" id="{159164E0-4F64-4861-9EEB-97153067BED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5" name="正方形/長方形 854">
          <a:extLst>
            <a:ext uri="{FF2B5EF4-FFF2-40B4-BE49-F238E27FC236}">
              <a16:creationId xmlns:a16="http://schemas.microsoft.com/office/drawing/2014/main" id="{165BC872-D346-4F9D-A8D9-670530ECD4C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6" name="正方形/長方形 855">
          <a:extLst>
            <a:ext uri="{FF2B5EF4-FFF2-40B4-BE49-F238E27FC236}">
              <a16:creationId xmlns:a16="http://schemas.microsoft.com/office/drawing/2014/main" id="{2CF1E018-4A8E-42A6-87F9-0B8644E6384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7" name="正方形/長方形 856">
          <a:extLst>
            <a:ext uri="{FF2B5EF4-FFF2-40B4-BE49-F238E27FC236}">
              <a16:creationId xmlns:a16="http://schemas.microsoft.com/office/drawing/2014/main" id="{57F6D135-ADC6-46A9-9D65-549B57A1401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8" name="正方形/長方形 857">
          <a:extLst>
            <a:ext uri="{FF2B5EF4-FFF2-40B4-BE49-F238E27FC236}">
              <a16:creationId xmlns:a16="http://schemas.microsoft.com/office/drawing/2014/main" id="{CB54E5EE-6D77-40D5-9705-8344AA42630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9" name="テキスト ボックス 858">
          <a:extLst>
            <a:ext uri="{FF2B5EF4-FFF2-40B4-BE49-F238E27FC236}">
              <a16:creationId xmlns:a16="http://schemas.microsoft.com/office/drawing/2014/main" id="{135A3184-F70B-431F-833D-7C83498F9B5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0" name="直線コネクタ 859">
          <a:extLst>
            <a:ext uri="{FF2B5EF4-FFF2-40B4-BE49-F238E27FC236}">
              <a16:creationId xmlns:a16="http://schemas.microsoft.com/office/drawing/2014/main" id="{0C897766-360B-4CB8-B743-931075966EE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61" name="直線コネクタ 860">
          <a:extLst>
            <a:ext uri="{FF2B5EF4-FFF2-40B4-BE49-F238E27FC236}">
              <a16:creationId xmlns:a16="http://schemas.microsoft.com/office/drawing/2014/main" id="{51554624-D9C3-4799-A323-DD33A637456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62" name="テキスト ボックス 861">
          <a:extLst>
            <a:ext uri="{FF2B5EF4-FFF2-40B4-BE49-F238E27FC236}">
              <a16:creationId xmlns:a16="http://schemas.microsoft.com/office/drawing/2014/main" id="{5BB92E1B-7590-41A8-BBCA-6A67CAA3CF3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3" name="直線コネクタ 862">
          <a:extLst>
            <a:ext uri="{FF2B5EF4-FFF2-40B4-BE49-F238E27FC236}">
              <a16:creationId xmlns:a16="http://schemas.microsoft.com/office/drawing/2014/main" id="{1F8F8DB5-9301-45BC-8F6E-1007F41497A8}"/>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64" name="テキスト ボックス 863">
          <a:extLst>
            <a:ext uri="{FF2B5EF4-FFF2-40B4-BE49-F238E27FC236}">
              <a16:creationId xmlns:a16="http://schemas.microsoft.com/office/drawing/2014/main" id="{5CD3952F-34D7-4698-8496-5E2ED1F7B0D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65" name="直線コネクタ 864">
          <a:extLst>
            <a:ext uri="{FF2B5EF4-FFF2-40B4-BE49-F238E27FC236}">
              <a16:creationId xmlns:a16="http://schemas.microsoft.com/office/drawing/2014/main" id="{4E13247E-52DF-4769-A11F-C45F988E1D09}"/>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66" name="テキスト ボックス 865">
          <a:extLst>
            <a:ext uri="{FF2B5EF4-FFF2-40B4-BE49-F238E27FC236}">
              <a16:creationId xmlns:a16="http://schemas.microsoft.com/office/drawing/2014/main" id="{82ACCEA5-EE53-4C25-AE9D-E15BD854E21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67" name="直線コネクタ 866">
          <a:extLst>
            <a:ext uri="{FF2B5EF4-FFF2-40B4-BE49-F238E27FC236}">
              <a16:creationId xmlns:a16="http://schemas.microsoft.com/office/drawing/2014/main" id="{0D1FB8AC-E508-474E-89DA-793DB4BF92B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68" name="テキスト ボックス 867">
          <a:extLst>
            <a:ext uri="{FF2B5EF4-FFF2-40B4-BE49-F238E27FC236}">
              <a16:creationId xmlns:a16="http://schemas.microsoft.com/office/drawing/2014/main" id="{DD9B9928-29D6-44B8-8C2D-33AA83D94D2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9" name="直線コネクタ 868">
          <a:extLst>
            <a:ext uri="{FF2B5EF4-FFF2-40B4-BE49-F238E27FC236}">
              <a16:creationId xmlns:a16="http://schemas.microsoft.com/office/drawing/2014/main" id="{D84BEC9E-86FD-4FF3-9AFF-1A038DCBBD5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0" name="テキスト ボックス 869">
          <a:extLst>
            <a:ext uri="{FF2B5EF4-FFF2-40B4-BE49-F238E27FC236}">
              <a16:creationId xmlns:a16="http://schemas.microsoft.com/office/drawing/2014/main" id="{CBABAD3B-1C70-4BFD-B045-D2170C91A21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1" name="【公民館】&#10;一人当たり面積グラフ枠">
          <a:extLst>
            <a:ext uri="{FF2B5EF4-FFF2-40B4-BE49-F238E27FC236}">
              <a16:creationId xmlns:a16="http://schemas.microsoft.com/office/drawing/2014/main" id="{F53BDB76-0BC7-48C8-B38E-AA07477D684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72" name="直線コネクタ 871">
          <a:extLst>
            <a:ext uri="{FF2B5EF4-FFF2-40B4-BE49-F238E27FC236}">
              <a16:creationId xmlns:a16="http://schemas.microsoft.com/office/drawing/2014/main" id="{5A1E3EE4-B756-4835-A0D8-73B6B0338F0B}"/>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73" name="【公民館】&#10;一人当たり面積最小値テキスト">
          <a:extLst>
            <a:ext uri="{FF2B5EF4-FFF2-40B4-BE49-F238E27FC236}">
              <a16:creationId xmlns:a16="http://schemas.microsoft.com/office/drawing/2014/main" id="{2EDF5715-B7F9-4165-AFFA-C6D0F34A8D83}"/>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74" name="直線コネクタ 873">
          <a:extLst>
            <a:ext uri="{FF2B5EF4-FFF2-40B4-BE49-F238E27FC236}">
              <a16:creationId xmlns:a16="http://schemas.microsoft.com/office/drawing/2014/main" id="{55EFBBF7-0561-4F56-A106-BAED83BB7263}"/>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75" name="【公民館】&#10;一人当たり面積最大値テキスト">
          <a:extLst>
            <a:ext uri="{FF2B5EF4-FFF2-40B4-BE49-F238E27FC236}">
              <a16:creationId xmlns:a16="http://schemas.microsoft.com/office/drawing/2014/main" id="{F88A18D8-A60C-4D7D-8D85-EE4149BF98D9}"/>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76" name="直線コネクタ 875">
          <a:extLst>
            <a:ext uri="{FF2B5EF4-FFF2-40B4-BE49-F238E27FC236}">
              <a16:creationId xmlns:a16="http://schemas.microsoft.com/office/drawing/2014/main" id="{DBAB4EB7-DE88-45F5-A689-B07D897A2743}"/>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77" name="【公民館】&#10;一人当たり面積平均値テキスト">
          <a:extLst>
            <a:ext uri="{FF2B5EF4-FFF2-40B4-BE49-F238E27FC236}">
              <a16:creationId xmlns:a16="http://schemas.microsoft.com/office/drawing/2014/main" id="{EBFC4E57-3D8D-4EAD-9602-EE2A53195E3B}"/>
            </a:ext>
          </a:extLst>
        </xdr:cNvPr>
        <xdr:cNvSpPr txBox="1"/>
      </xdr:nvSpPr>
      <xdr:spPr>
        <a:xfrm>
          <a:off x="19547840" y="175811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78" name="フローチャート: 判断 877">
          <a:extLst>
            <a:ext uri="{FF2B5EF4-FFF2-40B4-BE49-F238E27FC236}">
              <a16:creationId xmlns:a16="http://schemas.microsoft.com/office/drawing/2014/main" id="{8FD0E48A-D902-4CC5-BA07-8D2EFA4C3437}"/>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79" name="フローチャート: 判断 878">
          <a:extLst>
            <a:ext uri="{FF2B5EF4-FFF2-40B4-BE49-F238E27FC236}">
              <a16:creationId xmlns:a16="http://schemas.microsoft.com/office/drawing/2014/main" id="{669B9964-2651-47BA-92D8-45D858A61EA3}"/>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80" name="フローチャート: 判断 879">
          <a:extLst>
            <a:ext uri="{FF2B5EF4-FFF2-40B4-BE49-F238E27FC236}">
              <a16:creationId xmlns:a16="http://schemas.microsoft.com/office/drawing/2014/main" id="{4F9A98CE-B10E-4C55-B55D-85F3DE194D5D}"/>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81" name="フローチャート: 判断 880">
          <a:extLst>
            <a:ext uri="{FF2B5EF4-FFF2-40B4-BE49-F238E27FC236}">
              <a16:creationId xmlns:a16="http://schemas.microsoft.com/office/drawing/2014/main" id="{E6F6D4BE-2CD7-46E8-AB01-5C9052AA79B2}"/>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82" name="フローチャート: 判断 881">
          <a:extLst>
            <a:ext uri="{FF2B5EF4-FFF2-40B4-BE49-F238E27FC236}">
              <a16:creationId xmlns:a16="http://schemas.microsoft.com/office/drawing/2014/main" id="{12057F93-A24C-489F-ADB3-56536C1B421D}"/>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7F3CD1C5-12BB-4D70-B7C1-9F8324AB007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CAAC616F-5A9A-49D0-AF45-90C141AD329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FF342394-DABD-474E-8EE1-59AA2358DC6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C44C8AF4-03DE-474C-BB6A-7167628FB2F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1B124D27-66F2-4876-A1C1-1BD96610A4F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45974</xdr:rowOff>
    </xdr:from>
    <xdr:to>
      <xdr:col>116</xdr:col>
      <xdr:colOff>114300</xdr:colOff>
      <xdr:row>107</xdr:row>
      <xdr:rowOff>147574</xdr:rowOff>
    </xdr:to>
    <xdr:sp macro="" textlink="">
      <xdr:nvSpPr>
        <xdr:cNvPr id="888" name="楕円 887">
          <a:extLst>
            <a:ext uri="{FF2B5EF4-FFF2-40B4-BE49-F238E27FC236}">
              <a16:creationId xmlns:a16="http://schemas.microsoft.com/office/drawing/2014/main" id="{564B4D2E-B581-4355-8CF7-7899240A5DD8}"/>
            </a:ext>
          </a:extLst>
        </xdr:cNvPr>
        <xdr:cNvSpPr/>
      </xdr:nvSpPr>
      <xdr:spPr>
        <a:xfrm>
          <a:off x="19458940" y="179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132351</xdr:rowOff>
    </xdr:from>
    <xdr:ext cx="469744" cy="259045"/>
    <xdr:sp macro="" textlink="">
      <xdr:nvSpPr>
        <xdr:cNvPr id="889" name="【公民館】&#10;一人当たり面積該当値テキスト">
          <a:extLst>
            <a:ext uri="{FF2B5EF4-FFF2-40B4-BE49-F238E27FC236}">
              <a16:creationId xmlns:a16="http://schemas.microsoft.com/office/drawing/2014/main" id="{414703C8-007C-46CF-9434-5F689361669C}"/>
            </a:ext>
          </a:extLst>
        </xdr:cNvPr>
        <xdr:cNvSpPr txBox="1"/>
      </xdr:nvSpPr>
      <xdr:spPr>
        <a:xfrm>
          <a:off x="19547840" y="1790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48261</xdr:rowOff>
    </xdr:from>
    <xdr:to>
      <xdr:col>112</xdr:col>
      <xdr:colOff>38100</xdr:colOff>
      <xdr:row>107</xdr:row>
      <xdr:rowOff>149861</xdr:rowOff>
    </xdr:to>
    <xdr:sp macro="" textlink="">
      <xdr:nvSpPr>
        <xdr:cNvPr id="890" name="楕円 889">
          <a:extLst>
            <a:ext uri="{FF2B5EF4-FFF2-40B4-BE49-F238E27FC236}">
              <a16:creationId xmlns:a16="http://schemas.microsoft.com/office/drawing/2014/main" id="{5F98478F-8334-41AD-AF4B-13A1C98A21FB}"/>
            </a:ext>
          </a:extLst>
        </xdr:cNvPr>
        <xdr:cNvSpPr/>
      </xdr:nvSpPr>
      <xdr:spPr>
        <a:xfrm>
          <a:off x="18735040" y="179857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96774</xdr:rowOff>
    </xdr:from>
    <xdr:to>
      <xdr:col>116</xdr:col>
      <xdr:colOff>63500</xdr:colOff>
      <xdr:row>107</xdr:row>
      <xdr:rowOff>99061</xdr:rowOff>
    </xdr:to>
    <xdr:cxnSp macro="">
      <xdr:nvCxnSpPr>
        <xdr:cNvPr id="891" name="直線コネクタ 890">
          <a:extLst>
            <a:ext uri="{FF2B5EF4-FFF2-40B4-BE49-F238E27FC236}">
              <a16:creationId xmlns:a16="http://schemas.microsoft.com/office/drawing/2014/main" id="{E883FA7C-AE0C-46E0-ADC0-E7931B084080}"/>
            </a:ext>
          </a:extLst>
        </xdr:cNvPr>
        <xdr:cNvCxnSpPr/>
      </xdr:nvCxnSpPr>
      <xdr:spPr>
        <a:xfrm flipV="1">
          <a:off x="18778220" y="18034254"/>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48261</xdr:rowOff>
    </xdr:from>
    <xdr:to>
      <xdr:col>107</xdr:col>
      <xdr:colOff>101600</xdr:colOff>
      <xdr:row>107</xdr:row>
      <xdr:rowOff>149861</xdr:rowOff>
    </xdr:to>
    <xdr:sp macro="" textlink="">
      <xdr:nvSpPr>
        <xdr:cNvPr id="892" name="楕円 891">
          <a:extLst>
            <a:ext uri="{FF2B5EF4-FFF2-40B4-BE49-F238E27FC236}">
              <a16:creationId xmlns:a16="http://schemas.microsoft.com/office/drawing/2014/main" id="{2CF2253F-C9F4-40DF-B02B-0600C28B97C8}"/>
            </a:ext>
          </a:extLst>
        </xdr:cNvPr>
        <xdr:cNvSpPr/>
      </xdr:nvSpPr>
      <xdr:spPr>
        <a:xfrm>
          <a:off x="17937480" y="1798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99061</xdr:rowOff>
    </xdr:from>
    <xdr:to>
      <xdr:col>111</xdr:col>
      <xdr:colOff>177800</xdr:colOff>
      <xdr:row>107</xdr:row>
      <xdr:rowOff>99061</xdr:rowOff>
    </xdr:to>
    <xdr:cxnSp macro="">
      <xdr:nvCxnSpPr>
        <xdr:cNvPr id="893" name="直線コネクタ 892">
          <a:extLst>
            <a:ext uri="{FF2B5EF4-FFF2-40B4-BE49-F238E27FC236}">
              <a16:creationId xmlns:a16="http://schemas.microsoft.com/office/drawing/2014/main" id="{17C51B46-3EA9-447A-93B8-75B54A894B5D}"/>
            </a:ext>
          </a:extLst>
        </xdr:cNvPr>
        <xdr:cNvCxnSpPr/>
      </xdr:nvCxnSpPr>
      <xdr:spPr>
        <a:xfrm>
          <a:off x="17988280" y="1803654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894" name="楕円 893">
          <a:extLst>
            <a:ext uri="{FF2B5EF4-FFF2-40B4-BE49-F238E27FC236}">
              <a16:creationId xmlns:a16="http://schemas.microsoft.com/office/drawing/2014/main" id="{CFB5C661-5375-4C20-B6D2-7363D6C9AB72}"/>
            </a:ext>
          </a:extLst>
        </xdr:cNvPr>
        <xdr:cNvSpPr/>
      </xdr:nvSpPr>
      <xdr:spPr>
        <a:xfrm>
          <a:off x="17162780" y="1795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69342</xdr:rowOff>
    </xdr:from>
    <xdr:to>
      <xdr:col>107</xdr:col>
      <xdr:colOff>50800</xdr:colOff>
      <xdr:row>107</xdr:row>
      <xdr:rowOff>99061</xdr:rowOff>
    </xdr:to>
    <xdr:cxnSp macro="">
      <xdr:nvCxnSpPr>
        <xdr:cNvPr id="895" name="直線コネクタ 894">
          <a:extLst>
            <a:ext uri="{FF2B5EF4-FFF2-40B4-BE49-F238E27FC236}">
              <a16:creationId xmlns:a16="http://schemas.microsoft.com/office/drawing/2014/main" id="{B4D4666C-1002-4098-905D-6E5C9A2065D7}"/>
            </a:ext>
          </a:extLst>
        </xdr:cNvPr>
        <xdr:cNvCxnSpPr/>
      </xdr:nvCxnSpPr>
      <xdr:spPr>
        <a:xfrm>
          <a:off x="17213580" y="18006822"/>
          <a:ext cx="7747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96" name="n_1aveValue【公民館】&#10;一人当たり面積">
          <a:extLst>
            <a:ext uri="{FF2B5EF4-FFF2-40B4-BE49-F238E27FC236}">
              <a16:creationId xmlns:a16="http://schemas.microsoft.com/office/drawing/2014/main" id="{481BB8E1-149A-4645-9DC8-705FD7B27816}"/>
            </a:ext>
          </a:extLst>
        </xdr:cNvPr>
        <xdr:cNvSpPr txBox="1"/>
      </xdr:nvSpPr>
      <xdr:spPr>
        <a:xfrm>
          <a:off x="18561127" y="1750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97" name="n_2aveValue【公民館】&#10;一人当たり面積">
          <a:extLst>
            <a:ext uri="{FF2B5EF4-FFF2-40B4-BE49-F238E27FC236}">
              <a16:creationId xmlns:a16="http://schemas.microsoft.com/office/drawing/2014/main" id="{75BBF1E1-1809-4683-B063-FA85730189E7}"/>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98" name="n_3aveValue【公民館】&#10;一人当たり面積">
          <a:extLst>
            <a:ext uri="{FF2B5EF4-FFF2-40B4-BE49-F238E27FC236}">
              <a16:creationId xmlns:a16="http://schemas.microsoft.com/office/drawing/2014/main" id="{B5116484-5FBA-4587-B831-6C77AF801196}"/>
            </a:ext>
          </a:extLst>
        </xdr:cNvPr>
        <xdr:cNvSpPr txBox="1"/>
      </xdr:nvSpPr>
      <xdr:spPr>
        <a:xfrm>
          <a:off x="17001567" y="1750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99" name="n_4aveValue【公民館】&#10;一人当たり面積">
          <a:extLst>
            <a:ext uri="{FF2B5EF4-FFF2-40B4-BE49-F238E27FC236}">
              <a16:creationId xmlns:a16="http://schemas.microsoft.com/office/drawing/2014/main" id="{4A70689C-7698-419F-93CF-91C305C44CC7}"/>
            </a:ext>
          </a:extLst>
        </xdr:cNvPr>
        <xdr:cNvSpPr txBox="1"/>
      </xdr:nvSpPr>
      <xdr:spPr>
        <a:xfrm>
          <a:off x="16226867" y="1751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140988</xdr:rowOff>
    </xdr:from>
    <xdr:ext cx="469744" cy="259045"/>
    <xdr:sp macro="" textlink="">
      <xdr:nvSpPr>
        <xdr:cNvPr id="900" name="n_1mainValue【公民館】&#10;一人当たり面積">
          <a:extLst>
            <a:ext uri="{FF2B5EF4-FFF2-40B4-BE49-F238E27FC236}">
              <a16:creationId xmlns:a16="http://schemas.microsoft.com/office/drawing/2014/main" id="{C971D228-9928-4B85-B7C0-CA2E8392A1BD}"/>
            </a:ext>
          </a:extLst>
        </xdr:cNvPr>
        <xdr:cNvSpPr txBox="1"/>
      </xdr:nvSpPr>
      <xdr:spPr>
        <a:xfrm>
          <a:off x="18561127" y="180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140988</xdr:rowOff>
    </xdr:from>
    <xdr:ext cx="469744" cy="259045"/>
    <xdr:sp macro="" textlink="">
      <xdr:nvSpPr>
        <xdr:cNvPr id="901" name="n_2mainValue【公民館】&#10;一人当たり面積">
          <a:extLst>
            <a:ext uri="{FF2B5EF4-FFF2-40B4-BE49-F238E27FC236}">
              <a16:creationId xmlns:a16="http://schemas.microsoft.com/office/drawing/2014/main" id="{1FEDB2BC-94DE-42B6-BD5A-128D830A639D}"/>
            </a:ext>
          </a:extLst>
        </xdr:cNvPr>
        <xdr:cNvSpPr txBox="1"/>
      </xdr:nvSpPr>
      <xdr:spPr>
        <a:xfrm>
          <a:off x="17776267" y="180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902" name="n_3mainValue【公民館】&#10;一人当たり面積">
          <a:extLst>
            <a:ext uri="{FF2B5EF4-FFF2-40B4-BE49-F238E27FC236}">
              <a16:creationId xmlns:a16="http://schemas.microsoft.com/office/drawing/2014/main" id="{CA0C8C33-8FC5-44C8-85B4-DF355AE5C2FB}"/>
            </a:ext>
          </a:extLst>
        </xdr:cNvPr>
        <xdr:cNvSpPr txBox="1"/>
      </xdr:nvSpPr>
      <xdr:spPr>
        <a:xfrm>
          <a:off x="17001567" y="1804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3" name="正方形/長方形 902">
          <a:extLst>
            <a:ext uri="{FF2B5EF4-FFF2-40B4-BE49-F238E27FC236}">
              <a16:creationId xmlns:a16="http://schemas.microsoft.com/office/drawing/2014/main" id="{DE2C737C-F94E-43F5-8194-64CA60EA0B0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4" name="正方形/長方形 903">
          <a:extLst>
            <a:ext uri="{FF2B5EF4-FFF2-40B4-BE49-F238E27FC236}">
              <a16:creationId xmlns:a16="http://schemas.microsoft.com/office/drawing/2014/main" id="{A5333D8B-4704-41F0-90ED-83971C94209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5" name="テキスト ボックス 904">
          <a:extLst>
            <a:ext uri="{FF2B5EF4-FFF2-40B4-BE49-F238E27FC236}">
              <a16:creationId xmlns:a16="http://schemas.microsoft.com/office/drawing/2014/main" id="{283BBF80-C396-4991-BB31-1D6D33FEA13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「認定こども園・幼稚園、・保育所」の有形固定資産減価償却率については、</a:t>
          </a:r>
          <a:r>
            <a:rPr kumimoji="1" lang="ja-JP" altLang="en-US" sz="1100">
              <a:solidFill>
                <a:schemeClr val="dk1"/>
              </a:solidFill>
              <a:effectLst/>
              <a:latin typeface="+mn-lt"/>
              <a:ea typeface="+mn-ea"/>
              <a:cs typeface="+mn-cs"/>
            </a:rPr>
            <a:t>前年度</a:t>
          </a:r>
          <a:r>
            <a:rPr kumimoji="1" lang="ja-JP" altLang="ja-JP" sz="1100">
              <a:solidFill>
                <a:schemeClr val="dk1"/>
              </a:solidFill>
              <a:effectLst/>
              <a:latin typeface="+mn-lt"/>
              <a:ea typeface="+mn-ea"/>
              <a:cs typeface="+mn-cs"/>
            </a:rPr>
            <a:t>に施設を更新したため指数は大幅に改善し</a:t>
          </a:r>
          <a:r>
            <a:rPr kumimoji="1" lang="ja-JP" altLang="en-US" sz="1100">
              <a:solidFill>
                <a:schemeClr val="dk1"/>
              </a:solidFill>
              <a:effectLst/>
              <a:latin typeface="+mn-lt"/>
              <a:ea typeface="+mn-ea"/>
              <a:cs typeface="+mn-cs"/>
            </a:rPr>
            <a:t>、令和６年度においてもその影響が大きい。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7BF354-541E-44AA-AA51-4E03217AB61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777346-E086-412B-8274-85B3FB24F6B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C09A42-18C1-4666-A5A6-64E51DC94BF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207A92-6A17-47C4-B621-3876409651B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富山県氷見市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227C8B-10EF-4538-B416-2FF57966240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1838A3-9088-43C9-AAFF-2EA8EF9BBDD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C27EA3-EA3F-4CE7-8010-B1EFBADCA9F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3D9D99-E258-4D0C-983F-3640634F3F4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C6DF07-A799-4911-8134-126C9323B41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B90CCD-6670-47FF-8112-77837674E2D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42,167
41,540
230.54
30,367,283
29,097,725
1,101,460
12,654,385
25,434,043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73449C-B744-4F61-AA1B-8791543B5A2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E724C2-C890-444E-99BB-A4C132B971D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C6AB90-2C9D-429F-B8F4-21A39A5E86E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15BEB4-F0B2-4F2B-A692-EC694561845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9D4F79-E226-4D31-99EC-D58D5D53E8B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E142AEB-BA53-484B-BB19-EA8923AB584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4B8A88-DC14-490B-A6DD-7F79FD2D99E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23C218-4EA3-426A-912E-9AF505ED12C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6B90CD-2E1F-4F63-AA85-E3529C9C4B6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186DFD-EDC5-4275-912E-58D29A0191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A6C26B-3838-41A1-8641-18DBB4B348E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8F6A49-63D4-4479-B771-51E19D9DF5A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15A4EB-AE84-47D9-9D46-5108FF09949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DB1021C-076F-4529-A3E6-D58CD872F2A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FAD4F7-E99B-4162-95A0-08095F32507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3FF377-5BDC-4A3B-BED0-C3A007C7DD1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AE0F07-9273-46F0-ABCC-0EE6F680117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BF8D6C-030B-426B-9DC5-FE3198DF7E0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B477D1-2C83-4EEB-AB72-531A4E22B90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33261A-20F7-45FF-80BF-0BDFDBBB801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DF3786-C169-49C7-B514-0E1977F1F2C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C98474-DB3A-472A-8C60-31CFAF2B4D4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67D76C-E512-40F9-B0BF-C0CB191D7B3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630712-BD49-42CE-8BD9-07D067115BD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E283747-6697-41D3-935C-AC655B877E4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98A4357-F53A-48B4-A77C-3BA2346EEFB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A4E41D-EACA-4923-831E-33790801171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52EB8A-A80F-48CC-97D4-489B64538D5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F6F7B0-3AB9-487D-BBAC-4A5A976BE25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085C50-C3D2-4149-81AB-0225540B272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87FC2D4-186C-4A27-A1D5-E5B51FC2C2A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ED43F2D-88DF-4ECF-B3DD-D21E4E37C01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7990CB6-C2FA-4B8B-8C22-9E5E600FA02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7CDD3C2-C2B5-4C55-A906-BF58C812D056}"/>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27ADBE0-C9DC-42C6-A6D9-5D0C4266A435}"/>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A262D57-BC68-4326-99AA-2D80FCFF109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A094763-9938-42B9-916F-9FD54D698EE8}"/>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28E5E8D-C12C-4330-9F38-6C7562B8DFFC}"/>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FF2EDCA-0571-4A9F-A764-9F587D642C6C}"/>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A3AE58B-C2A4-4C43-845A-5370E3ACC10E}"/>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DD72301-EBEF-4561-88D0-C2A63D268F9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BEAD0BE-021C-4390-83E9-C648E77E6DC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2586209-075C-449C-8F03-1FC2F7C11B2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C74050B-FF2A-42BC-B99B-D02FE6CF78E5}"/>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11AE50F-7DC6-4CCC-A254-0A50F8E8A78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68C062B-CDBF-4929-ABA7-3D1C3541FAD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0113DA1-5068-4CAA-98C3-F08F7594837F}"/>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6A641C5-D9A0-49F2-BCA7-FA252DDF29E1}"/>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196316D-B68E-45E8-8682-FD9D27440299}"/>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30952667-CD68-4EC0-B102-1CC7E498E9FA}"/>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D3E1A7E-390B-4D7B-8E55-269AFAC88AE0}"/>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9040DACA-2CE0-4B99-8DD7-026C7EB96232}"/>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DE584852-1ED6-4B9E-A6A4-C2F020C0541E}"/>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66B8ABCB-A0E1-4552-B23E-089FB755BBF0}"/>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4FEFCC97-D7B2-40E7-B511-88A8E90DDFB9}"/>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4B8827BE-F939-46E0-9D06-69FEA759EBC6}"/>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EAE86F81-4B83-4B28-95A4-E400A509DE1A}"/>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17589D-06A9-437D-B29A-F65D6078B04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55C3037-1BE7-4E2F-BDC0-AD07C3EC751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77A590D-5BE7-40D7-8884-06D9C79E674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FF84F09-C389-43AF-96F3-A7CAF2C1730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F2125A0-5B62-48A2-B515-3B132D3F95A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41728</xdr:rowOff>
    </xdr:from>
    <xdr:to>
      <xdr:col>24</xdr:col>
      <xdr:colOff>114300</xdr:colOff>
      <xdr:row>42</xdr:row>
      <xdr:rowOff>143328</xdr:rowOff>
    </xdr:to>
    <xdr:sp macro="" textlink="">
      <xdr:nvSpPr>
        <xdr:cNvPr id="74" name="楕円 73">
          <a:extLst>
            <a:ext uri="{FF2B5EF4-FFF2-40B4-BE49-F238E27FC236}">
              <a16:creationId xmlns:a16="http://schemas.microsoft.com/office/drawing/2014/main" id="{66A87423-CA09-4D11-A58D-4BA2518F2537}"/>
            </a:ext>
          </a:extLst>
        </xdr:cNvPr>
        <xdr:cNvSpPr/>
      </xdr:nvSpPr>
      <xdr:spPr>
        <a:xfrm>
          <a:off x="403606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128105</xdr:rowOff>
    </xdr:from>
    <xdr:ext cx="469744" cy="259045"/>
    <xdr:sp macro="" textlink="">
      <xdr:nvSpPr>
        <xdr:cNvPr id="75" name="【図書館】&#10;有形固定資産減価償却率該当値テキスト">
          <a:extLst>
            <a:ext uri="{FF2B5EF4-FFF2-40B4-BE49-F238E27FC236}">
              <a16:creationId xmlns:a16="http://schemas.microsoft.com/office/drawing/2014/main" id="{D7B589C9-618B-4498-89AD-D0E74FE3AE9C}"/>
            </a:ext>
          </a:extLst>
        </xdr:cNvPr>
        <xdr:cNvSpPr txBox="1"/>
      </xdr:nvSpPr>
      <xdr:spPr>
        <a:xfrm>
          <a:off x="4124960" y="700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6" name="楕円 75">
          <a:extLst>
            <a:ext uri="{FF2B5EF4-FFF2-40B4-BE49-F238E27FC236}">
              <a16:creationId xmlns:a16="http://schemas.microsoft.com/office/drawing/2014/main" id="{4D888E2D-07C9-48B8-9439-0EB9D6901E13}"/>
            </a:ext>
          </a:extLst>
        </xdr:cNvPr>
        <xdr:cNvSpPr/>
      </xdr:nvSpPr>
      <xdr:spPr>
        <a:xfrm>
          <a:off x="3312160" y="7082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92528</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7F63709C-2464-4E9B-98C7-EDC969275E20}"/>
            </a:ext>
          </a:extLst>
        </xdr:cNvPr>
        <xdr:cNvCxnSpPr/>
      </xdr:nvCxnSpPr>
      <xdr:spPr>
        <a:xfrm>
          <a:off x="3355340" y="713340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8" name="楕円 77">
          <a:extLst>
            <a:ext uri="{FF2B5EF4-FFF2-40B4-BE49-F238E27FC236}">
              <a16:creationId xmlns:a16="http://schemas.microsoft.com/office/drawing/2014/main" id="{B85050FD-42EE-4BFF-A88E-92978E09D276}"/>
            </a:ext>
          </a:extLst>
        </xdr:cNvPr>
        <xdr:cNvSpPr/>
      </xdr:nvSpPr>
      <xdr:spPr>
        <a:xfrm>
          <a:off x="251460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92528</xdr:rowOff>
    </xdr:from>
    <xdr:to>
      <xdr:col>19</xdr:col>
      <xdr:colOff>177800</xdr:colOff>
      <xdr:row>42</xdr:row>
      <xdr:rowOff>92528</xdr:rowOff>
    </xdr:to>
    <xdr:cxnSp macro="">
      <xdr:nvCxnSpPr>
        <xdr:cNvPr id="79" name="直線コネクタ 78">
          <a:extLst>
            <a:ext uri="{FF2B5EF4-FFF2-40B4-BE49-F238E27FC236}">
              <a16:creationId xmlns:a16="http://schemas.microsoft.com/office/drawing/2014/main" id="{5FD45374-F32C-43F3-9ECA-52E7514DE606}"/>
            </a:ext>
          </a:extLst>
        </xdr:cNvPr>
        <xdr:cNvCxnSpPr/>
      </xdr:nvCxnSpPr>
      <xdr:spPr>
        <a:xfrm>
          <a:off x="2565400" y="71334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41728</xdr:rowOff>
    </xdr:from>
    <xdr:to>
      <xdr:col>10</xdr:col>
      <xdr:colOff>165100</xdr:colOff>
      <xdr:row>42</xdr:row>
      <xdr:rowOff>143328</xdr:rowOff>
    </xdr:to>
    <xdr:sp macro="" textlink="">
      <xdr:nvSpPr>
        <xdr:cNvPr id="80" name="楕円 79">
          <a:extLst>
            <a:ext uri="{FF2B5EF4-FFF2-40B4-BE49-F238E27FC236}">
              <a16:creationId xmlns:a16="http://schemas.microsoft.com/office/drawing/2014/main" id="{17C8DE30-BBB6-4718-96EB-1572A297143D}"/>
            </a:ext>
          </a:extLst>
        </xdr:cNvPr>
        <xdr:cNvSpPr/>
      </xdr:nvSpPr>
      <xdr:spPr>
        <a:xfrm>
          <a:off x="173990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92528</xdr:rowOff>
    </xdr:from>
    <xdr:to>
      <xdr:col>15</xdr:col>
      <xdr:colOff>50800</xdr:colOff>
      <xdr:row>42</xdr:row>
      <xdr:rowOff>92528</xdr:rowOff>
    </xdr:to>
    <xdr:cxnSp macro="">
      <xdr:nvCxnSpPr>
        <xdr:cNvPr id="81" name="直線コネクタ 80">
          <a:extLst>
            <a:ext uri="{FF2B5EF4-FFF2-40B4-BE49-F238E27FC236}">
              <a16:creationId xmlns:a16="http://schemas.microsoft.com/office/drawing/2014/main" id="{E9C31C7E-FDB4-4775-A2D8-DE1A1D708F59}"/>
            </a:ext>
          </a:extLst>
        </xdr:cNvPr>
        <xdr:cNvCxnSpPr/>
      </xdr:nvCxnSpPr>
      <xdr:spPr>
        <a:xfrm>
          <a:off x="1790700" y="71334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2" name="n_1aveValue【図書館】&#10;有形固定資産減価償却率">
          <a:extLst>
            <a:ext uri="{FF2B5EF4-FFF2-40B4-BE49-F238E27FC236}">
              <a16:creationId xmlns:a16="http://schemas.microsoft.com/office/drawing/2014/main" id="{7F52CCF5-482F-40B6-8DBA-3BED686077BB}"/>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3" name="n_2aveValue【図書館】&#10;有形固定資産減価償却率">
          <a:extLst>
            <a:ext uri="{FF2B5EF4-FFF2-40B4-BE49-F238E27FC236}">
              <a16:creationId xmlns:a16="http://schemas.microsoft.com/office/drawing/2014/main" id="{B442EC48-9792-4869-A3F3-129D9C907C2C}"/>
            </a:ext>
          </a:extLst>
        </xdr:cNvPr>
        <xdr:cNvSpPr txBox="1"/>
      </xdr:nvSpPr>
      <xdr:spPr>
        <a:xfrm>
          <a:off x="238570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4" name="n_3aveValue【図書館】&#10;有形固定資産減価償却率">
          <a:extLst>
            <a:ext uri="{FF2B5EF4-FFF2-40B4-BE49-F238E27FC236}">
              <a16:creationId xmlns:a16="http://schemas.microsoft.com/office/drawing/2014/main" id="{D7114B4E-44F1-4257-8F26-0A6EC3086355}"/>
            </a:ext>
          </a:extLst>
        </xdr:cNvPr>
        <xdr:cNvSpPr txBox="1"/>
      </xdr:nvSpPr>
      <xdr:spPr>
        <a:xfrm>
          <a:off x="16110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5" name="n_4aveValue【図書館】&#10;有形固定資産減価償却率">
          <a:extLst>
            <a:ext uri="{FF2B5EF4-FFF2-40B4-BE49-F238E27FC236}">
              <a16:creationId xmlns:a16="http://schemas.microsoft.com/office/drawing/2014/main" id="{69CD0041-2813-4223-B92E-AABA65B4C373}"/>
            </a:ext>
          </a:extLst>
        </xdr:cNvPr>
        <xdr:cNvSpPr txBox="1"/>
      </xdr:nvSpPr>
      <xdr:spPr>
        <a:xfrm>
          <a:off x="83630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6" name="n_1mainValue【図書館】&#10;有形固定資産減価償却率">
          <a:extLst>
            <a:ext uri="{FF2B5EF4-FFF2-40B4-BE49-F238E27FC236}">
              <a16:creationId xmlns:a16="http://schemas.microsoft.com/office/drawing/2014/main" id="{668FB659-E1AD-456F-97F3-DE3D053790D0}"/>
            </a:ext>
          </a:extLst>
        </xdr:cNvPr>
        <xdr:cNvSpPr txBox="1"/>
      </xdr:nvSpPr>
      <xdr:spPr>
        <a:xfrm>
          <a:off x="313824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134455</xdr:rowOff>
    </xdr:from>
    <xdr:ext cx="469744" cy="259045"/>
    <xdr:sp macro="" textlink="">
      <xdr:nvSpPr>
        <xdr:cNvPr id="87" name="n_2mainValue【図書館】&#10;有形固定資産減価償却率">
          <a:extLst>
            <a:ext uri="{FF2B5EF4-FFF2-40B4-BE49-F238E27FC236}">
              <a16:creationId xmlns:a16="http://schemas.microsoft.com/office/drawing/2014/main" id="{D677EDC0-E628-4EDA-B31B-4E7CF57DBAD4}"/>
            </a:ext>
          </a:extLst>
        </xdr:cNvPr>
        <xdr:cNvSpPr txBox="1"/>
      </xdr:nvSpPr>
      <xdr:spPr>
        <a:xfrm>
          <a:off x="235338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134455</xdr:rowOff>
    </xdr:from>
    <xdr:ext cx="469744" cy="259045"/>
    <xdr:sp macro="" textlink="">
      <xdr:nvSpPr>
        <xdr:cNvPr id="88" name="n_3mainValue【図書館】&#10;有形固定資産減価償却率">
          <a:extLst>
            <a:ext uri="{FF2B5EF4-FFF2-40B4-BE49-F238E27FC236}">
              <a16:creationId xmlns:a16="http://schemas.microsoft.com/office/drawing/2014/main" id="{672495D6-3E24-4320-84FB-DB3550360AA6}"/>
            </a:ext>
          </a:extLst>
        </xdr:cNvPr>
        <xdr:cNvSpPr txBox="1"/>
      </xdr:nvSpPr>
      <xdr:spPr>
        <a:xfrm>
          <a:off x="157868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5DFD6E0-E6AC-41DA-B076-A117F95F435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6D2FFB8-83C6-4720-8357-5B02169EEB0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104BBBB-306B-48F7-871C-3D8FF864BF3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E141F50-1D66-4C00-8465-FB835988465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44DC13A-E0B4-4B06-B245-EF1AB0F63E2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8E11F61-FAE3-49E1-8434-6405702DF72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7A6E531-58C3-466C-9D8F-A76CFB59AA0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2CDF9E0-8577-4857-923C-BA2508DDB90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741FC1D9-B611-44B4-AED7-A95736AE6D6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9D53B32-1546-4C2D-9346-6E1F78C6D10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4021E61-7D5F-4FDD-82D3-19BD0724FDC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065B8BF-6F79-45D0-AE8F-FC96845019F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A7B382B-C80A-4CAC-B3A6-BE1525271D4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DA7122E-E1C6-48DA-B341-ED2ABF673ED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2B83548-2472-4A13-9D1C-6D5A6968DC3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E26FC9FE-5624-4EA5-A9EB-C17EDE925DEE}"/>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E8FEE21-FE42-4925-B7D5-74BFC73C7F1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01EFC69D-C13B-4A0A-BDBD-B7D6ECCA520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FAF0528-443B-4C3C-B946-3DFBC9BA5A7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DFCA80B8-7F96-4AA1-8660-590A42B3082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3F46EB3-7949-4249-8EC3-3BA59E0CA90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3E4E7DC-B083-42B8-9ED8-034F254FEC6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965C327-5CA7-488F-8C2E-CF66AF8DC38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2" name="直線コネクタ 111">
          <a:extLst>
            <a:ext uri="{FF2B5EF4-FFF2-40B4-BE49-F238E27FC236}">
              <a16:creationId xmlns:a16="http://schemas.microsoft.com/office/drawing/2014/main" id="{72C1582B-B73F-4C29-BD2B-2152D9C48A15}"/>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3" name="【図書館】&#10;一人当たり面積最小値テキスト">
          <a:extLst>
            <a:ext uri="{FF2B5EF4-FFF2-40B4-BE49-F238E27FC236}">
              <a16:creationId xmlns:a16="http://schemas.microsoft.com/office/drawing/2014/main" id="{9BA4496C-ED4F-41E1-B541-672A1ABBA9A9}"/>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4" name="直線コネクタ 113">
          <a:extLst>
            <a:ext uri="{FF2B5EF4-FFF2-40B4-BE49-F238E27FC236}">
              <a16:creationId xmlns:a16="http://schemas.microsoft.com/office/drawing/2014/main" id="{158DF185-3D4F-4CB0-85A8-6F1559E44187}"/>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5" name="【図書館】&#10;一人当たり面積最大値テキスト">
          <a:extLst>
            <a:ext uri="{FF2B5EF4-FFF2-40B4-BE49-F238E27FC236}">
              <a16:creationId xmlns:a16="http://schemas.microsoft.com/office/drawing/2014/main" id="{F5825006-7667-4FA0-9A81-E65B7989CD77}"/>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6" name="直線コネクタ 115">
          <a:extLst>
            <a:ext uri="{FF2B5EF4-FFF2-40B4-BE49-F238E27FC236}">
              <a16:creationId xmlns:a16="http://schemas.microsoft.com/office/drawing/2014/main" id="{E5498796-393A-46A5-924D-65B4296291A3}"/>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17" name="【図書館】&#10;一人当たり面積平均値テキスト">
          <a:extLst>
            <a:ext uri="{FF2B5EF4-FFF2-40B4-BE49-F238E27FC236}">
              <a16:creationId xmlns:a16="http://schemas.microsoft.com/office/drawing/2014/main" id="{56DD23C9-20A4-4B0E-9D54-A2F35953F31A}"/>
            </a:ext>
          </a:extLst>
        </xdr:cNvPr>
        <xdr:cNvSpPr txBox="1"/>
      </xdr:nvSpPr>
      <xdr:spPr>
        <a:xfrm>
          <a:off x="9258300" y="6357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18" name="フローチャート: 判断 117">
          <a:extLst>
            <a:ext uri="{FF2B5EF4-FFF2-40B4-BE49-F238E27FC236}">
              <a16:creationId xmlns:a16="http://schemas.microsoft.com/office/drawing/2014/main" id="{61950EE9-65E1-4F9E-BE71-A0FD03AAB034}"/>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9" name="フローチャート: 判断 118">
          <a:extLst>
            <a:ext uri="{FF2B5EF4-FFF2-40B4-BE49-F238E27FC236}">
              <a16:creationId xmlns:a16="http://schemas.microsoft.com/office/drawing/2014/main" id="{EA41DDC7-6D02-4B10-A424-897D0F1DD53A}"/>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0" name="フローチャート: 判断 119">
          <a:extLst>
            <a:ext uri="{FF2B5EF4-FFF2-40B4-BE49-F238E27FC236}">
              <a16:creationId xmlns:a16="http://schemas.microsoft.com/office/drawing/2014/main" id="{15E1BF3C-D85F-46DC-8C50-26BAE5CEA712}"/>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1" name="フローチャート: 判断 120">
          <a:extLst>
            <a:ext uri="{FF2B5EF4-FFF2-40B4-BE49-F238E27FC236}">
              <a16:creationId xmlns:a16="http://schemas.microsoft.com/office/drawing/2014/main" id="{EB9C2583-4387-4ED6-B604-0D83359790B1}"/>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2" name="フローチャート: 判断 121">
          <a:extLst>
            <a:ext uri="{FF2B5EF4-FFF2-40B4-BE49-F238E27FC236}">
              <a16:creationId xmlns:a16="http://schemas.microsoft.com/office/drawing/2014/main" id="{2A893FCF-0934-41E2-9037-F01BBAFDE40F}"/>
            </a:ext>
          </a:extLst>
        </xdr:cNvPr>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2C10A17-E2A6-45D2-8A44-2A10F7F317F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065536A-9B95-409E-8131-F88633EE98D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816BE06-1385-4F8B-A967-AEEB12CC191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4F276AB-763D-4394-8431-9742098E821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474856B-DDF9-4A93-872B-3D5EC2C32F7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33020</xdr:rowOff>
    </xdr:from>
    <xdr:to>
      <xdr:col>55</xdr:col>
      <xdr:colOff>50800</xdr:colOff>
      <xdr:row>40</xdr:row>
      <xdr:rowOff>134620</xdr:rowOff>
    </xdr:to>
    <xdr:sp macro="" textlink="">
      <xdr:nvSpPr>
        <xdr:cNvPr id="128" name="楕円 127">
          <a:extLst>
            <a:ext uri="{FF2B5EF4-FFF2-40B4-BE49-F238E27FC236}">
              <a16:creationId xmlns:a16="http://schemas.microsoft.com/office/drawing/2014/main" id="{F5EFE8F0-BB95-49ED-990E-38D99A3F7188}"/>
            </a:ext>
          </a:extLst>
        </xdr:cNvPr>
        <xdr:cNvSpPr/>
      </xdr:nvSpPr>
      <xdr:spPr>
        <a:xfrm>
          <a:off x="919226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11447</xdr:rowOff>
    </xdr:from>
    <xdr:ext cx="469744" cy="259045"/>
    <xdr:sp macro="" textlink="">
      <xdr:nvSpPr>
        <xdr:cNvPr id="129" name="【図書館】&#10;一人当たり面積該当値テキスト">
          <a:extLst>
            <a:ext uri="{FF2B5EF4-FFF2-40B4-BE49-F238E27FC236}">
              <a16:creationId xmlns:a16="http://schemas.microsoft.com/office/drawing/2014/main" id="{23820D43-3F53-443A-87A0-08F7EBAC2084}"/>
            </a:ext>
          </a:extLst>
        </xdr:cNvPr>
        <xdr:cNvSpPr txBox="1"/>
      </xdr:nvSpPr>
      <xdr:spPr>
        <a:xfrm>
          <a:off x="925830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40640</xdr:rowOff>
    </xdr:from>
    <xdr:to>
      <xdr:col>50</xdr:col>
      <xdr:colOff>165100</xdr:colOff>
      <xdr:row>40</xdr:row>
      <xdr:rowOff>142240</xdr:rowOff>
    </xdr:to>
    <xdr:sp macro="" textlink="">
      <xdr:nvSpPr>
        <xdr:cNvPr id="130" name="楕円 129">
          <a:extLst>
            <a:ext uri="{FF2B5EF4-FFF2-40B4-BE49-F238E27FC236}">
              <a16:creationId xmlns:a16="http://schemas.microsoft.com/office/drawing/2014/main" id="{BBBC2E51-7C56-4D9E-864B-4CCA413E2BF1}"/>
            </a:ext>
          </a:extLst>
        </xdr:cNvPr>
        <xdr:cNvSpPr/>
      </xdr:nvSpPr>
      <xdr:spPr>
        <a:xfrm>
          <a:off x="8445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83820</xdr:rowOff>
    </xdr:from>
    <xdr:to>
      <xdr:col>55</xdr:col>
      <xdr:colOff>0</xdr:colOff>
      <xdr:row>40</xdr:row>
      <xdr:rowOff>91440</xdr:rowOff>
    </xdr:to>
    <xdr:cxnSp macro="">
      <xdr:nvCxnSpPr>
        <xdr:cNvPr id="131" name="直線コネクタ 130">
          <a:extLst>
            <a:ext uri="{FF2B5EF4-FFF2-40B4-BE49-F238E27FC236}">
              <a16:creationId xmlns:a16="http://schemas.microsoft.com/office/drawing/2014/main" id="{AD4EEAE0-F542-4431-98F9-3B325630B2C2}"/>
            </a:ext>
          </a:extLst>
        </xdr:cNvPr>
        <xdr:cNvCxnSpPr/>
      </xdr:nvCxnSpPr>
      <xdr:spPr>
        <a:xfrm flipV="1">
          <a:off x="8496300" y="678942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2" name="楕円 131">
          <a:extLst>
            <a:ext uri="{FF2B5EF4-FFF2-40B4-BE49-F238E27FC236}">
              <a16:creationId xmlns:a16="http://schemas.microsoft.com/office/drawing/2014/main" id="{C24A6F9E-EA85-45B4-BB61-09006565BC19}"/>
            </a:ext>
          </a:extLst>
        </xdr:cNvPr>
        <xdr:cNvSpPr/>
      </xdr:nvSpPr>
      <xdr:spPr>
        <a:xfrm>
          <a:off x="767080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91440</xdr:rowOff>
    </xdr:from>
    <xdr:to>
      <xdr:col>50</xdr:col>
      <xdr:colOff>114300</xdr:colOff>
      <xdr:row>40</xdr:row>
      <xdr:rowOff>99060</xdr:rowOff>
    </xdr:to>
    <xdr:cxnSp macro="">
      <xdr:nvCxnSpPr>
        <xdr:cNvPr id="133" name="直線コネクタ 132">
          <a:extLst>
            <a:ext uri="{FF2B5EF4-FFF2-40B4-BE49-F238E27FC236}">
              <a16:creationId xmlns:a16="http://schemas.microsoft.com/office/drawing/2014/main" id="{1B99F9F8-BB29-4CF8-AD4E-8EA92EB25864}"/>
            </a:ext>
          </a:extLst>
        </xdr:cNvPr>
        <xdr:cNvCxnSpPr/>
      </xdr:nvCxnSpPr>
      <xdr:spPr>
        <a:xfrm flipV="1">
          <a:off x="7713980" y="679704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4" name="楕円 133">
          <a:extLst>
            <a:ext uri="{FF2B5EF4-FFF2-40B4-BE49-F238E27FC236}">
              <a16:creationId xmlns:a16="http://schemas.microsoft.com/office/drawing/2014/main" id="{BDD2169B-0212-4FE2-B7A3-07AC3306854A}"/>
            </a:ext>
          </a:extLst>
        </xdr:cNvPr>
        <xdr:cNvSpPr/>
      </xdr:nvSpPr>
      <xdr:spPr>
        <a:xfrm>
          <a:off x="687324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99060</xdr:rowOff>
    </xdr:to>
    <xdr:cxnSp macro="">
      <xdr:nvCxnSpPr>
        <xdr:cNvPr id="135" name="直線コネクタ 134">
          <a:extLst>
            <a:ext uri="{FF2B5EF4-FFF2-40B4-BE49-F238E27FC236}">
              <a16:creationId xmlns:a16="http://schemas.microsoft.com/office/drawing/2014/main" id="{42A09B4F-AD2D-4C1E-AD8E-E3C0EF1EC561}"/>
            </a:ext>
          </a:extLst>
        </xdr:cNvPr>
        <xdr:cNvCxnSpPr/>
      </xdr:nvCxnSpPr>
      <xdr:spPr>
        <a:xfrm>
          <a:off x="6924040" y="6804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36" name="n_1aveValue【図書館】&#10;一人当たり面積">
          <a:extLst>
            <a:ext uri="{FF2B5EF4-FFF2-40B4-BE49-F238E27FC236}">
              <a16:creationId xmlns:a16="http://schemas.microsoft.com/office/drawing/2014/main" id="{E03ED5A2-C6FD-409C-BB78-F1A64EC7EC2F}"/>
            </a:ext>
          </a:extLst>
        </xdr:cNvPr>
        <xdr:cNvSpPr txBox="1"/>
      </xdr:nvSpPr>
      <xdr:spPr>
        <a:xfrm>
          <a:off x="8271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37" name="n_2aveValue【図書館】&#10;一人当たり面積">
          <a:extLst>
            <a:ext uri="{FF2B5EF4-FFF2-40B4-BE49-F238E27FC236}">
              <a16:creationId xmlns:a16="http://schemas.microsoft.com/office/drawing/2014/main" id="{E04B1FE6-13A9-42B0-A213-741A2B3E1B77}"/>
            </a:ext>
          </a:extLst>
        </xdr:cNvPr>
        <xdr:cNvSpPr txBox="1"/>
      </xdr:nvSpPr>
      <xdr:spPr>
        <a:xfrm>
          <a:off x="7509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38" name="n_3aveValue【図書館】&#10;一人当たり面積">
          <a:extLst>
            <a:ext uri="{FF2B5EF4-FFF2-40B4-BE49-F238E27FC236}">
              <a16:creationId xmlns:a16="http://schemas.microsoft.com/office/drawing/2014/main" id="{D38A4E2D-80CA-4FA3-B1DD-BAA11F9B60B4}"/>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39" name="n_4aveValue【図書館】&#10;一人当たり面積">
          <a:extLst>
            <a:ext uri="{FF2B5EF4-FFF2-40B4-BE49-F238E27FC236}">
              <a16:creationId xmlns:a16="http://schemas.microsoft.com/office/drawing/2014/main" id="{CF844A80-652A-403F-91E9-71658BCF61FC}"/>
            </a:ext>
          </a:extLst>
        </xdr:cNvPr>
        <xdr:cNvSpPr txBox="1"/>
      </xdr:nvSpPr>
      <xdr:spPr>
        <a:xfrm>
          <a:off x="59373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133367</xdr:rowOff>
    </xdr:from>
    <xdr:ext cx="469744" cy="259045"/>
    <xdr:sp macro="" textlink="">
      <xdr:nvSpPr>
        <xdr:cNvPr id="140" name="n_1mainValue【図書館】&#10;一人当たり面積">
          <a:extLst>
            <a:ext uri="{FF2B5EF4-FFF2-40B4-BE49-F238E27FC236}">
              <a16:creationId xmlns:a16="http://schemas.microsoft.com/office/drawing/2014/main" id="{F284F00D-C7A4-4B56-AB71-3B27283E3EDE}"/>
            </a:ext>
          </a:extLst>
        </xdr:cNvPr>
        <xdr:cNvSpPr txBox="1"/>
      </xdr:nvSpPr>
      <xdr:spPr>
        <a:xfrm>
          <a:off x="827158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1" name="n_2mainValue【図書館】&#10;一人当たり面積">
          <a:extLst>
            <a:ext uri="{FF2B5EF4-FFF2-40B4-BE49-F238E27FC236}">
              <a16:creationId xmlns:a16="http://schemas.microsoft.com/office/drawing/2014/main" id="{D0C51A05-01CE-4FE6-A964-977DB9F4AC83}"/>
            </a:ext>
          </a:extLst>
        </xdr:cNvPr>
        <xdr:cNvSpPr txBox="1"/>
      </xdr:nvSpPr>
      <xdr:spPr>
        <a:xfrm>
          <a:off x="7509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2" name="n_3mainValue【図書館】&#10;一人当たり面積">
          <a:extLst>
            <a:ext uri="{FF2B5EF4-FFF2-40B4-BE49-F238E27FC236}">
              <a16:creationId xmlns:a16="http://schemas.microsoft.com/office/drawing/2014/main" id="{358C32AA-2CE0-43D0-A4BE-2E0089E11D46}"/>
            </a:ext>
          </a:extLst>
        </xdr:cNvPr>
        <xdr:cNvSpPr txBox="1"/>
      </xdr:nvSpPr>
      <xdr:spPr>
        <a:xfrm>
          <a:off x="67120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220648BB-3D14-4139-9F7C-79E5E413DC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21E7E9B6-4A30-4BA2-97F9-2B789465F09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BE570D9D-BECB-4713-8DD0-8597F82658F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A0E43C3-ED70-43E0-A551-FF38093B0FD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6DBFFA07-F6F6-4A0A-B29F-5F1C764C504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95BEDD70-3296-4E85-BF46-FFEF5294DAD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B2681E98-3E9B-4B13-956E-3D7EE4FA8DA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381B697F-5D47-4D89-B7F6-19BEFA7B2DA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B44616C7-B04A-46D6-B7FA-9BF1F72E0DE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555D9081-C556-4B60-8ED6-B780C1AFBA2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5FC8CB73-8E3C-422B-B185-696A518DC56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53D117AE-0326-441E-BC01-C1088B5FCD8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9297C9D9-992C-43A6-8B88-9CCDAE63265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A3469B74-6F73-4DDC-9F89-120E3E886691}"/>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B9AAEA13-C63E-44D5-B2E1-0BFB73FF276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1A57C01-8377-4C1D-8308-C4F1ABAD1EF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C16D2A00-B569-47F2-AA0D-C049CD40FE5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F26A1B00-DD1B-4EB0-AAA0-064D76EA818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65EE9044-091B-4B7C-9C62-6B2F9907F16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DA5E2275-D74E-4C13-A0A6-AA4ECC84713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AA032D5A-7990-454E-87F7-3630455DF9C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F4E580BA-D452-415E-9E82-CAE164A8AD0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5" name="テキスト ボックス 164">
          <a:extLst>
            <a:ext uri="{FF2B5EF4-FFF2-40B4-BE49-F238E27FC236}">
              <a16:creationId xmlns:a16="http://schemas.microsoft.com/office/drawing/2014/main" id="{1BF54BF7-D00B-40EC-9856-66D63DACC28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a:extLst>
            <a:ext uri="{FF2B5EF4-FFF2-40B4-BE49-F238E27FC236}">
              <a16:creationId xmlns:a16="http://schemas.microsoft.com/office/drawing/2014/main" id="{E5C8F2DC-C260-4893-A0DF-C8D971DC028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67" name="直線コネクタ 166">
          <a:extLst>
            <a:ext uri="{FF2B5EF4-FFF2-40B4-BE49-F238E27FC236}">
              <a16:creationId xmlns:a16="http://schemas.microsoft.com/office/drawing/2014/main" id="{6D6684BF-CD86-41F1-BCB8-E49A38231D5F}"/>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68" name="【体育館・プール】&#10;有形固定資産減価償却率最小値テキスト">
          <a:extLst>
            <a:ext uri="{FF2B5EF4-FFF2-40B4-BE49-F238E27FC236}">
              <a16:creationId xmlns:a16="http://schemas.microsoft.com/office/drawing/2014/main" id="{7A1A5D5C-ACB5-4C65-98B7-33C819037125}"/>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69" name="直線コネクタ 168">
          <a:extLst>
            <a:ext uri="{FF2B5EF4-FFF2-40B4-BE49-F238E27FC236}">
              <a16:creationId xmlns:a16="http://schemas.microsoft.com/office/drawing/2014/main" id="{9ED10F8B-55C6-4A96-BCD4-7CE67F6CB937}"/>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0" name="【体育館・プール】&#10;有形固定資産減価償却率最大値テキスト">
          <a:extLst>
            <a:ext uri="{FF2B5EF4-FFF2-40B4-BE49-F238E27FC236}">
              <a16:creationId xmlns:a16="http://schemas.microsoft.com/office/drawing/2014/main" id="{905D2782-D5D2-41F7-BB9F-92E7900B90F5}"/>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1" name="直線コネクタ 170">
          <a:extLst>
            <a:ext uri="{FF2B5EF4-FFF2-40B4-BE49-F238E27FC236}">
              <a16:creationId xmlns:a16="http://schemas.microsoft.com/office/drawing/2014/main" id="{59D06009-8539-449A-9AC5-3B992653AF75}"/>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2" name="【体育館・プール】&#10;有形固定資産減価償却率平均値テキスト">
          <a:extLst>
            <a:ext uri="{FF2B5EF4-FFF2-40B4-BE49-F238E27FC236}">
              <a16:creationId xmlns:a16="http://schemas.microsoft.com/office/drawing/2014/main" id="{04A39CB7-2877-4DD7-8A03-96ED1ECE804D}"/>
            </a:ext>
          </a:extLst>
        </xdr:cNvPr>
        <xdr:cNvSpPr txBox="1"/>
      </xdr:nvSpPr>
      <xdr:spPr>
        <a:xfrm>
          <a:off x="412496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3" name="フローチャート: 判断 172">
          <a:extLst>
            <a:ext uri="{FF2B5EF4-FFF2-40B4-BE49-F238E27FC236}">
              <a16:creationId xmlns:a16="http://schemas.microsoft.com/office/drawing/2014/main" id="{7C214C22-0193-4AA5-9EBB-57A6AE021D71}"/>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4" name="フローチャート: 判断 173">
          <a:extLst>
            <a:ext uri="{FF2B5EF4-FFF2-40B4-BE49-F238E27FC236}">
              <a16:creationId xmlns:a16="http://schemas.microsoft.com/office/drawing/2014/main" id="{A5F6A5BD-13B4-406C-AC06-F124F80D23AC}"/>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75" name="フローチャート: 判断 174">
          <a:extLst>
            <a:ext uri="{FF2B5EF4-FFF2-40B4-BE49-F238E27FC236}">
              <a16:creationId xmlns:a16="http://schemas.microsoft.com/office/drawing/2014/main" id="{F0DB06A5-59B7-4659-92DC-E668259455FB}"/>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76" name="フローチャート: 判断 175">
          <a:extLst>
            <a:ext uri="{FF2B5EF4-FFF2-40B4-BE49-F238E27FC236}">
              <a16:creationId xmlns:a16="http://schemas.microsoft.com/office/drawing/2014/main" id="{BF9B4BA8-29C8-4397-8F3D-094F6E61CFA1}"/>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77" name="フローチャート: 判断 176">
          <a:extLst>
            <a:ext uri="{FF2B5EF4-FFF2-40B4-BE49-F238E27FC236}">
              <a16:creationId xmlns:a16="http://schemas.microsoft.com/office/drawing/2014/main" id="{7A248436-D06B-4135-9234-97BBAC3AB6D4}"/>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BAEAA72B-A04B-4402-BDF2-05EA9CFA734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C23BCE91-EA18-4CDF-9D40-D8611423CDE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7AD77E6-801D-4841-AA2E-DBC5EBA376D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275B5CE-E2A8-42BD-BCFB-F318302BC91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D8EB399-74C6-4388-9029-B4244B855C8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114935</xdr:rowOff>
    </xdr:from>
    <xdr:to>
      <xdr:col>24</xdr:col>
      <xdr:colOff>114300</xdr:colOff>
      <xdr:row>60</xdr:row>
      <xdr:rowOff>45085</xdr:rowOff>
    </xdr:to>
    <xdr:sp macro="" textlink="">
      <xdr:nvSpPr>
        <xdr:cNvPr id="183" name="楕円 182">
          <a:extLst>
            <a:ext uri="{FF2B5EF4-FFF2-40B4-BE49-F238E27FC236}">
              <a16:creationId xmlns:a16="http://schemas.microsoft.com/office/drawing/2014/main" id="{C0EA5698-DFE2-49E2-B5C6-E5E649D35FB0}"/>
            </a:ext>
          </a:extLst>
        </xdr:cNvPr>
        <xdr:cNvSpPr/>
      </xdr:nvSpPr>
      <xdr:spPr>
        <a:xfrm>
          <a:off x="4036060" y="1000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137812</xdr:rowOff>
    </xdr:from>
    <xdr:ext cx="405111" cy="259045"/>
    <xdr:sp macro="" textlink="">
      <xdr:nvSpPr>
        <xdr:cNvPr id="184" name="【体育館・プール】&#10;有形固定資産減価償却率該当値テキスト">
          <a:extLst>
            <a:ext uri="{FF2B5EF4-FFF2-40B4-BE49-F238E27FC236}">
              <a16:creationId xmlns:a16="http://schemas.microsoft.com/office/drawing/2014/main" id="{AAFF1692-00FC-47C2-8635-E2C068CF07EC}"/>
            </a:ext>
          </a:extLst>
        </xdr:cNvPr>
        <xdr:cNvSpPr txBox="1"/>
      </xdr:nvSpPr>
      <xdr:spPr>
        <a:xfrm>
          <a:off x="4124960"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85" name="楕円 184">
          <a:extLst>
            <a:ext uri="{FF2B5EF4-FFF2-40B4-BE49-F238E27FC236}">
              <a16:creationId xmlns:a16="http://schemas.microsoft.com/office/drawing/2014/main" id="{587D06A1-DA02-45EC-911B-6D9F1DFA09C2}"/>
            </a:ext>
          </a:extLst>
        </xdr:cNvPr>
        <xdr:cNvSpPr/>
      </xdr:nvSpPr>
      <xdr:spPr>
        <a:xfrm>
          <a:off x="3312160" y="9982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59</xdr:row>
      <xdr:rowOff>165735</xdr:rowOff>
    </xdr:to>
    <xdr:cxnSp macro="">
      <xdr:nvCxnSpPr>
        <xdr:cNvPr id="186" name="直線コネクタ 185">
          <a:extLst>
            <a:ext uri="{FF2B5EF4-FFF2-40B4-BE49-F238E27FC236}">
              <a16:creationId xmlns:a16="http://schemas.microsoft.com/office/drawing/2014/main" id="{280FB11D-46E3-4264-B06F-AB65C7AD5457}"/>
            </a:ext>
          </a:extLst>
        </xdr:cNvPr>
        <xdr:cNvCxnSpPr/>
      </xdr:nvCxnSpPr>
      <xdr:spPr>
        <a:xfrm>
          <a:off x="3355340" y="1003363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61595</xdr:rowOff>
    </xdr:from>
    <xdr:to>
      <xdr:col>15</xdr:col>
      <xdr:colOff>101600</xdr:colOff>
      <xdr:row>59</xdr:row>
      <xdr:rowOff>163195</xdr:rowOff>
    </xdr:to>
    <xdr:sp macro="" textlink="">
      <xdr:nvSpPr>
        <xdr:cNvPr id="187" name="楕円 186">
          <a:extLst>
            <a:ext uri="{FF2B5EF4-FFF2-40B4-BE49-F238E27FC236}">
              <a16:creationId xmlns:a16="http://schemas.microsoft.com/office/drawing/2014/main" id="{4D1333FC-A16A-4D86-BD23-BFB08611FCE6}"/>
            </a:ext>
          </a:extLst>
        </xdr:cNvPr>
        <xdr:cNvSpPr/>
      </xdr:nvSpPr>
      <xdr:spPr>
        <a:xfrm>
          <a:off x="25146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112395</xdr:rowOff>
    </xdr:from>
    <xdr:to>
      <xdr:col>19</xdr:col>
      <xdr:colOff>177800</xdr:colOff>
      <xdr:row>59</xdr:row>
      <xdr:rowOff>142875</xdr:rowOff>
    </xdr:to>
    <xdr:cxnSp macro="">
      <xdr:nvCxnSpPr>
        <xdr:cNvPr id="188" name="直線コネクタ 187">
          <a:extLst>
            <a:ext uri="{FF2B5EF4-FFF2-40B4-BE49-F238E27FC236}">
              <a16:creationId xmlns:a16="http://schemas.microsoft.com/office/drawing/2014/main" id="{58F74E0C-F697-4B07-B1EA-BCE401CC18BF}"/>
            </a:ext>
          </a:extLst>
        </xdr:cNvPr>
        <xdr:cNvCxnSpPr/>
      </xdr:nvCxnSpPr>
      <xdr:spPr>
        <a:xfrm>
          <a:off x="2565400" y="1000315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19685</xdr:rowOff>
    </xdr:from>
    <xdr:to>
      <xdr:col>10</xdr:col>
      <xdr:colOff>165100</xdr:colOff>
      <xdr:row>59</xdr:row>
      <xdr:rowOff>121285</xdr:rowOff>
    </xdr:to>
    <xdr:sp macro="" textlink="">
      <xdr:nvSpPr>
        <xdr:cNvPr id="189" name="楕円 188">
          <a:extLst>
            <a:ext uri="{FF2B5EF4-FFF2-40B4-BE49-F238E27FC236}">
              <a16:creationId xmlns:a16="http://schemas.microsoft.com/office/drawing/2014/main" id="{C81F873B-6775-4DC6-8D3F-9C9D03C84731}"/>
            </a:ext>
          </a:extLst>
        </xdr:cNvPr>
        <xdr:cNvSpPr/>
      </xdr:nvSpPr>
      <xdr:spPr>
        <a:xfrm>
          <a:off x="17399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70485</xdr:rowOff>
    </xdr:from>
    <xdr:to>
      <xdr:col>15</xdr:col>
      <xdr:colOff>50800</xdr:colOff>
      <xdr:row>59</xdr:row>
      <xdr:rowOff>112395</xdr:rowOff>
    </xdr:to>
    <xdr:cxnSp macro="">
      <xdr:nvCxnSpPr>
        <xdr:cNvPr id="190" name="直線コネクタ 189">
          <a:extLst>
            <a:ext uri="{FF2B5EF4-FFF2-40B4-BE49-F238E27FC236}">
              <a16:creationId xmlns:a16="http://schemas.microsoft.com/office/drawing/2014/main" id="{2EBAD4CB-D857-49EE-9D0C-D418B489B0DC}"/>
            </a:ext>
          </a:extLst>
        </xdr:cNvPr>
        <xdr:cNvCxnSpPr/>
      </xdr:nvCxnSpPr>
      <xdr:spPr>
        <a:xfrm>
          <a:off x="1790700" y="996124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1" name="n_1aveValue【体育館・プール】&#10;有形固定資産減価償却率">
          <a:extLst>
            <a:ext uri="{FF2B5EF4-FFF2-40B4-BE49-F238E27FC236}">
              <a16:creationId xmlns:a16="http://schemas.microsoft.com/office/drawing/2014/main" id="{40FA965F-5E87-4C90-8075-7AF7564BFF65}"/>
            </a:ext>
          </a:extLst>
        </xdr:cNvPr>
        <xdr:cNvSpPr txBox="1"/>
      </xdr:nvSpPr>
      <xdr:spPr>
        <a:xfrm>
          <a:off x="317056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192" name="n_2aveValue【体育館・プール】&#10;有形固定資産減価償却率">
          <a:extLst>
            <a:ext uri="{FF2B5EF4-FFF2-40B4-BE49-F238E27FC236}">
              <a16:creationId xmlns:a16="http://schemas.microsoft.com/office/drawing/2014/main" id="{70433ACD-F7EB-4774-A457-3574F7800632}"/>
            </a:ext>
          </a:extLst>
        </xdr:cNvPr>
        <xdr:cNvSpPr txBox="1"/>
      </xdr:nvSpPr>
      <xdr:spPr>
        <a:xfrm>
          <a:off x="238570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193" name="n_3aveValue【体育館・プール】&#10;有形固定資産減価償却率">
          <a:extLst>
            <a:ext uri="{FF2B5EF4-FFF2-40B4-BE49-F238E27FC236}">
              <a16:creationId xmlns:a16="http://schemas.microsoft.com/office/drawing/2014/main" id="{9B5A9A0D-8DFB-49AA-8D63-821E39CF705E}"/>
            </a:ext>
          </a:extLst>
        </xdr:cNvPr>
        <xdr:cNvSpPr txBox="1"/>
      </xdr:nvSpPr>
      <xdr:spPr>
        <a:xfrm>
          <a:off x="16110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194" name="n_4aveValue【体育館・プール】&#10;有形固定資産減価償却率">
          <a:extLst>
            <a:ext uri="{FF2B5EF4-FFF2-40B4-BE49-F238E27FC236}">
              <a16:creationId xmlns:a16="http://schemas.microsoft.com/office/drawing/2014/main" id="{3CE05478-8FD0-4E0B-B4B5-03BD3FAFAF5A}"/>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95" name="n_1mainValue【体育館・プール】&#10;有形固定資産減価償却率">
          <a:extLst>
            <a:ext uri="{FF2B5EF4-FFF2-40B4-BE49-F238E27FC236}">
              <a16:creationId xmlns:a16="http://schemas.microsoft.com/office/drawing/2014/main" id="{B05268E5-8F13-443A-82AB-5603C7F47154}"/>
            </a:ext>
          </a:extLst>
        </xdr:cNvPr>
        <xdr:cNvSpPr txBox="1"/>
      </xdr:nvSpPr>
      <xdr:spPr>
        <a:xfrm>
          <a:off x="317056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8272</xdr:rowOff>
    </xdr:from>
    <xdr:ext cx="405111" cy="259045"/>
    <xdr:sp macro="" textlink="">
      <xdr:nvSpPr>
        <xdr:cNvPr id="196" name="n_2mainValue【体育館・プール】&#10;有形固定資産減価償却率">
          <a:extLst>
            <a:ext uri="{FF2B5EF4-FFF2-40B4-BE49-F238E27FC236}">
              <a16:creationId xmlns:a16="http://schemas.microsoft.com/office/drawing/2014/main" id="{60899681-64E2-4827-A655-3F73EC49D31A}"/>
            </a:ext>
          </a:extLst>
        </xdr:cNvPr>
        <xdr:cNvSpPr txBox="1"/>
      </xdr:nvSpPr>
      <xdr:spPr>
        <a:xfrm>
          <a:off x="238570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137812</xdr:rowOff>
    </xdr:from>
    <xdr:ext cx="405111" cy="259045"/>
    <xdr:sp macro="" textlink="">
      <xdr:nvSpPr>
        <xdr:cNvPr id="197" name="n_3mainValue【体育館・プール】&#10;有形固定資産減価償却率">
          <a:extLst>
            <a:ext uri="{FF2B5EF4-FFF2-40B4-BE49-F238E27FC236}">
              <a16:creationId xmlns:a16="http://schemas.microsoft.com/office/drawing/2014/main" id="{BE9C24EF-942C-4A98-93AE-D53A06DC4BB9}"/>
            </a:ext>
          </a:extLst>
        </xdr:cNvPr>
        <xdr:cNvSpPr txBox="1"/>
      </xdr:nvSpPr>
      <xdr:spPr>
        <a:xfrm>
          <a:off x="161100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D170477D-53A1-4122-A486-6C4F3DF6F41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C28F0D88-26C8-4888-8C8D-66F57C0C417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80D27AC0-E941-45DA-9B77-E582CEBA5DA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995DA01B-A16E-470F-B7B3-58270BBFE72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2C76FFBC-B28B-489E-A559-58A1E84A216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F4BD6B71-DBDF-4AE4-AD3D-2A03800172C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B0D66462-815D-469C-9C98-1214AA7B4EA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2EAF577A-0110-466A-B98B-E8AB72DC301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36A31178-1085-4A7A-9325-23B9E30EB1B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71226926-D0EE-478C-A6EC-694528E554C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2B57DAB3-C912-4026-AA97-06D9E17686E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9" name="テキスト ボックス 208">
          <a:extLst>
            <a:ext uri="{FF2B5EF4-FFF2-40B4-BE49-F238E27FC236}">
              <a16:creationId xmlns:a16="http://schemas.microsoft.com/office/drawing/2014/main" id="{6EEF30ED-0FF8-4B00-A374-62D8893639D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46D30A10-BA45-44A9-B8F8-EE0DD7B23F5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1" name="テキスト ボックス 210">
          <a:extLst>
            <a:ext uri="{FF2B5EF4-FFF2-40B4-BE49-F238E27FC236}">
              <a16:creationId xmlns:a16="http://schemas.microsoft.com/office/drawing/2014/main" id="{74FD2C66-CA03-4881-9C56-960698F8BA9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0FE62D2B-1F4A-47EB-B08B-200BC48C2D0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a:extLst>
            <a:ext uri="{FF2B5EF4-FFF2-40B4-BE49-F238E27FC236}">
              <a16:creationId xmlns:a16="http://schemas.microsoft.com/office/drawing/2014/main" id="{6D322120-5AE0-4886-A689-AB51218EB965}"/>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D565D98C-2EEF-4A7C-9B7D-0B921004887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5" name="テキスト ボックス 214">
          <a:extLst>
            <a:ext uri="{FF2B5EF4-FFF2-40B4-BE49-F238E27FC236}">
              <a16:creationId xmlns:a16="http://schemas.microsoft.com/office/drawing/2014/main" id="{88C57F63-6206-44BD-B132-EB27871877EC}"/>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45DD7E0F-8141-40AC-9900-8E76864DED3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7" name="テキスト ボックス 216">
          <a:extLst>
            <a:ext uri="{FF2B5EF4-FFF2-40B4-BE49-F238E27FC236}">
              <a16:creationId xmlns:a16="http://schemas.microsoft.com/office/drawing/2014/main" id="{CAC4635E-FE66-4082-AC67-31928D6812F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91CD0D37-2CC8-43AA-AFBB-F82B436D30C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9" name="テキスト ボックス 218">
          <a:extLst>
            <a:ext uri="{FF2B5EF4-FFF2-40B4-BE49-F238E27FC236}">
              <a16:creationId xmlns:a16="http://schemas.microsoft.com/office/drawing/2014/main" id="{1B98FC4D-CA40-4353-80D6-D37A2B4AE16E}"/>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a:extLst>
            <a:ext uri="{FF2B5EF4-FFF2-40B4-BE49-F238E27FC236}">
              <a16:creationId xmlns:a16="http://schemas.microsoft.com/office/drawing/2014/main" id="{156E688A-4AD5-4742-A081-5ED113A4E5D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21" name="直線コネクタ 220">
          <a:extLst>
            <a:ext uri="{FF2B5EF4-FFF2-40B4-BE49-F238E27FC236}">
              <a16:creationId xmlns:a16="http://schemas.microsoft.com/office/drawing/2014/main" id="{72EE4015-61F7-44DB-90D8-031AE5B4AD19}"/>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22" name="【体育館・プール】&#10;一人当たり面積最小値テキスト">
          <a:extLst>
            <a:ext uri="{FF2B5EF4-FFF2-40B4-BE49-F238E27FC236}">
              <a16:creationId xmlns:a16="http://schemas.microsoft.com/office/drawing/2014/main" id="{FAD58D37-5643-4F66-873D-AE7B3B91141D}"/>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23" name="直線コネクタ 222">
          <a:extLst>
            <a:ext uri="{FF2B5EF4-FFF2-40B4-BE49-F238E27FC236}">
              <a16:creationId xmlns:a16="http://schemas.microsoft.com/office/drawing/2014/main" id="{C68EF1D3-8815-4110-90E8-2D26A151C023}"/>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24" name="【体育館・プール】&#10;一人当たり面積最大値テキスト">
          <a:extLst>
            <a:ext uri="{FF2B5EF4-FFF2-40B4-BE49-F238E27FC236}">
              <a16:creationId xmlns:a16="http://schemas.microsoft.com/office/drawing/2014/main" id="{4C7E663C-D03A-4E47-8330-4B6BD74E12F9}"/>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25" name="直線コネクタ 224">
          <a:extLst>
            <a:ext uri="{FF2B5EF4-FFF2-40B4-BE49-F238E27FC236}">
              <a16:creationId xmlns:a16="http://schemas.microsoft.com/office/drawing/2014/main" id="{E5221E34-3FC3-4304-A37D-C9B6C10DEB63}"/>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26" name="【体育館・プール】&#10;一人当たり面積平均値テキスト">
          <a:extLst>
            <a:ext uri="{FF2B5EF4-FFF2-40B4-BE49-F238E27FC236}">
              <a16:creationId xmlns:a16="http://schemas.microsoft.com/office/drawing/2014/main" id="{429F405A-3B26-48B4-88F4-37436B10F38D}"/>
            </a:ext>
          </a:extLst>
        </xdr:cNvPr>
        <xdr:cNvSpPr txBox="1"/>
      </xdr:nvSpPr>
      <xdr:spPr>
        <a:xfrm>
          <a:off x="9258300" y="1034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27" name="フローチャート: 判断 226">
          <a:extLst>
            <a:ext uri="{FF2B5EF4-FFF2-40B4-BE49-F238E27FC236}">
              <a16:creationId xmlns:a16="http://schemas.microsoft.com/office/drawing/2014/main" id="{3049C31F-6748-45E0-8090-06537D97EC38}"/>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28" name="フローチャート: 判断 227">
          <a:extLst>
            <a:ext uri="{FF2B5EF4-FFF2-40B4-BE49-F238E27FC236}">
              <a16:creationId xmlns:a16="http://schemas.microsoft.com/office/drawing/2014/main" id="{83CD7F69-BA68-451F-ACA7-4AF9FE9A68AE}"/>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29" name="フローチャート: 判断 228">
          <a:extLst>
            <a:ext uri="{FF2B5EF4-FFF2-40B4-BE49-F238E27FC236}">
              <a16:creationId xmlns:a16="http://schemas.microsoft.com/office/drawing/2014/main" id="{C68B5FBA-0921-4045-9464-A9DA94F3E0B2}"/>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0" name="フローチャート: 判断 229">
          <a:extLst>
            <a:ext uri="{FF2B5EF4-FFF2-40B4-BE49-F238E27FC236}">
              <a16:creationId xmlns:a16="http://schemas.microsoft.com/office/drawing/2014/main" id="{12E8D9BD-0D32-4E80-9494-7E5A131B15C2}"/>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31" name="フローチャート: 判断 230">
          <a:extLst>
            <a:ext uri="{FF2B5EF4-FFF2-40B4-BE49-F238E27FC236}">
              <a16:creationId xmlns:a16="http://schemas.microsoft.com/office/drawing/2014/main" id="{1B16D81E-54A9-481A-84A9-8AF3AFAD42D3}"/>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28FF3194-3FBF-4B53-859B-8A8E6236E8B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CD6AB264-056C-471D-93C5-0E1E005B9F8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EC984BF9-4A20-46D6-8E9A-6EB24B88D82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0487DEF-1952-47A9-AFAC-A9B50FE5A93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CDEE8C6-9186-47E6-A553-636D4BDC2D6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7" name="楕円 236">
          <a:extLst>
            <a:ext uri="{FF2B5EF4-FFF2-40B4-BE49-F238E27FC236}">
              <a16:creationId xmlns:a16="http://schemas.microsoft.com/office/drawing/2014/main" id="{464321C0-685C-4BAF-AA2E-A478CEC79FDA}"/>
            </a:ext>
          </a:extLst>
        </xdr:cNvPr>
        <xdr:cNvSpPr/>
      </xdr:nvSpPr>
      <xdr:spPr>
        <a:xfrm>
          <a:off x="9192260" y="10166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130827</xdr:rowOff>
    </xdr:from>
    <xdr:ext cx="469744" cy="259045"/>
    <xdr:sp macro="" textlink="">
      <xdr:nvSpPr>
        <xdr:cNvPr id="238" name="【体育館・プール】&#10;一人当たり面積該当値テキスト">
          <a:extLst>
            <a:ext uri="{FF2B5EF4-FFF2-40B4-BE49-F238E27FC236}">
              <a16:creationId xmlns:a16="http://schemas.microsoft.com/office/drawing/2014/main" id="{F9D467AB-D35A-4E1A-89E9-A513E9E99A45}"/>
            </a:ext>
          </a:extLst>
        </xdr:cNvPr>
        <xdr:cNvSpPr txBox="1"/>
      </xdr:nvSpPr>
      <xdr:spPr>
        <a:xfrm>
          <a:off x="9258300" y="1002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121920</xdr:rowOff>
    </xdr:from>
    <xdr:to>
      <xdr:col>50</xdr:col>
      <xdr:colOff>165100</xdr:colOff>
      <xdr:row>61</xdr:row>
      <xdr:rowOff>52070</xdr:rowOff>
    </xdr:to>
    <xdr:sp macro="" textlink="">
      <xdr:nvSpPr>
        <xdr:cNvPr id="239" name="楕円 238">
          <a:extLst>
            <a:ext uri="{FF2B5EF4-FFF2-40B4-BE49-F238E27FC236}">
              <a16:creationId xmlns:a16="http://schemas.microsoft.com/office/drawing/2014/main" id="{AD2E0A81-6A0A-4866-8255-DA00C99E2349}"/>
            </a:ext>
          </a:extLst>
        </xdr:cNvPr>
        <xdr:cNvSpPr/>
      </xdr:nvSpPr>
      <xdr:spPr>
        <a:xfrm>
          <a:off x="8445500" y="10180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158750</xdr:rowOff>
    </xdr:from>
    <xdr:to>
      <xdr:col>55</xdr:col>
      <xdr:colOff>0</xdr:colOff>
      <xdr:row>61</xdr:row>
      <xdr:rowOff>1270</xdr:rowOff>
    </xdr:to>
    <xdr:cxnSp macro="">
      <xdr:nvCxnSpPr>
        <xdr:cNvPr id="240" name="直線コネクタ 239">
          <a:extLst>
            <a:ext uri="{FF2B5EF4-FFF2-40B4-BE49-F238E27FC236}">
              <a16:creationId xmlns:a16="http://schemas.microsoft.com/office/drawing/2014/main" id="{A616C4EC-F249-4262-82B1-A80C4A68314C}"/>
            </a:ext>
          </a:extLst>
        </xdr:cNvPr>
        <xdr:cNvCxnSpPr/>
      </xdr:nvCxnSpPr>
      <xdr:spPr>
        <a:xfrm flipV="1">
          <a:off x="8496300" y="10217150"/>
          <a:ext cx="7239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133350</xdr:rowOff>
    </xdr:from>
    <xdr:to>
      <xdr:col>46</xdr:col>
      <xdr:colOff>38100</xdr:colOff>
      <xdr:row>61</xdr:row>
      <xdr:rowOff>63500</xdr:rowOff>
    </xdr:to>
    <xdr:sp macro="" textlink="">
      <xdr:nvSpPr>
        <xdr:cNvPr id="241" name="楕円 240">
          <a:extLst>
            <a:ext uri="{FF2B5EF4-FFF2-40B4-BE49-F238E27FC236}">
              <a16:creationId xmlns:a16="http://schemas.microsoft.com/office/drawing/2014/main" id="{2980249C-B7F6-4BBC-AE1F-D65777ED0754}"/>
            </a:ext>
          </a:extLst>
        </xdr:cNvPr>
        <xdr:cNvSpPr/>
      </xdr:nvSpPr>
      <xdr:spPr>
        <a:xfrm>
          <a:off x="7670800" y="10191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1270</xdr:rowOff>
    </xdr:from>
    <xdr:to>
      <xdr:col>50</xdr:col>
      <xdr:colOff>114300</xdr:colOff>
      <xdr:row>61</xdr:row>
      <xdr:rowOff>12700</xdr:rowOff>
    </xdr:to>
    <xdr:cxnSp macro="">
      <xdr:nvCxnSpPr>
        <xdr:cNvPr id="242" name="直線コネクタ 241">
          <a:extLst>
            <a:ext uri="{FF2B5EF4-FFF2-40B4-BE49-F238E27FC236}">
              <a16:creationId xmlns:a16="http://schemas.microsoft.com/office/drawing/2014/main" id="{5BFBFCB9-026F-4146-A7A3-B934BAEF1830}"/>
            </a:ext>
          </a:extLst>
        </xdr:cNvPr>
        <xdr:cNvCxnSpPr/>
      </xdr:nvCxnSpPr>
      <xdr:spPr>
        <a:xfrm flipV="1">
          <a:off x="7713980" y="1022731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144780</xdr:rowOff>
    </xdr:from>
    <xdr:to>
      <xdr:col>41</xdr:col>
      <xdr:colOff>101600</xdr:colOff>
      <xdr:row>61</xdr:row>
      <xdr:rowOff>74930</xdr:rowOff>
    </xdr:to>
    <xdr:sp macro="" textlink="">
      <xdr:nvSpPr>
        <xdr:cNvPr id="243" name="楕円 242">
          <a:extLst>
            <a:ext uri="{FF2B5EF4-FFF2-40B4-BE49-F238E27FC236}">
              <a16:creationId xmlns:a16="http://schemas.microsoft.com/office/drawing/2014/main" id="{8647B8DA-673B-40F4-9208-96E9BA758156}"/>
            </a:ext>
          </a:extLst>
        </xdr:cNvPr>
        <xdr:cNvSpPr/>
      </xdr:nvSpPr>
      <xdr:spPr>
        <a:xfrm>
          <a:off x="6873240" y="10203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12700</xdr:rowOff>
    </xdr:from>
    <xdr:to>
      <xdr:col>45</xdr:col>
      <xdr:colOff>177800</xdr:colOff>
      <xdr:row>61</xdr:row>
      <xdr:rowOff>24130</xdr:rowOff>
    </xdr:to>
    <xdr:cxnSp macro="">
      <xdr:nvCxnSpPr>
        <xdr:cNvPr id="244" name="直線コネクタ 243">
          <a:extLst>
            <a:ext uri="{FF2B5EF4-FFF2-40B4-BE49-F238E27FC236}">
              <a16:creationId xmlns:a16="http://schemas.microsoft.com/office/drawing/2014/main" id="{5C259E5B-8E7A-420F-8834-5DDB1E736126}"/>
            </a:ext>
          </a:extLst>
        </xdr:cNvPr>
        <xdr:cNvCxnSpPr/>
      </xdr:nvCxnSpPr>
      <xdr:spPr>
        <a:xfrm flipV="1">
          <a:off x="6924040" y="1023874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45" name="n_1aveValue【体育館・プール】&#10;一人当たり面積">
          <a:extLst>
            <a:ext uri="{FF2B5EF4-FFF2-40B4-BE49-F238E27FC236}">
              <a16:creationId xmlns:a16="http://schemas.microsoft.com/office/drawing/2014/main" id="{012761BA-D5EE-4FA5-89B4-C4837BAA14F5}"/>
            </a:ext>
          </a:extLst>
        </xdr:cNvPr>
        <xdr:cNvSpPr txBox="1"/>
      </xdr:nvSpPr>
      <xdr:spPr>
        <a:xfrm>
          <a:off x="827158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46" name="n_2aveValue【体育館・プール】&#10;一人当たり面積">
          <a:extLst>
            <a:ext uri="{FF2B5EF4-FFF2-40B4-BE49-F238E27FC236}">
              <a16:creationId xmlns:a16="http://schemas.microsoft.com/office/drawing/2014/main" id="{546EF1AC-44D8-45E2-816F-F09163C17F1B}"/>
            </a:ext>
          </a:extLst>
        </xdr:cNvPr>
        <xdr:cNvSpPr txBox="1"/>
      </xdr:nvSpPr>
      <xdr:spPr>
        <a:xfrm>
          <a:off x="750958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47" name="n_3aveValue【体育館・プール】&#10;一人当たり面積">
          <a:extLst>
            <a:ext uri="{FF2B5EF4-FFF2-40B4-BE49-F238E27FC236}">
              <a16:creationId xmlns:a16="http://schemas.microsoft.com/office/drawing/2014/main" id="{FAFEA3F9-6339-4324-A3B7-240AADC0B04C}"/>
            </a:ext>
          </a:extLst>
        </xdr:cNvPr>
        <xdr:cNvSpPr txBox="1"/>
      </xdr:nvSpPr>
      <xdr:spPr>
        <a:xfrm>
          <a:off x="6712027"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48" name="n_4aveValue【体育館・プール】&#10;一人当たり面積">
          <a:extLst>
            <a:ext uri="{FF2B5EF4-FFF2-40B4-BE49-F238E27FC236}">
              <a16:creationId xmlns:a16="http://schemas.microsoft.com/office/drawing/2014/main" id="{22AE8B2A-3252-45DE-8764-354EFC29FD1F}"/>
            </a:ext>
          </a:extLst>
        </xdr:cNvPr>
        <xdr:cNvSpPr txBox="1"/>
      </xdr:nvSpPr>
      <xdr:spPr>
        <a:xfrm>
          <a:off x="5937327" y="1016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68597</xdr:rowOff>
    </xdr:from>
    <xdr:ext cx="469744" cy="259045"/>
    <xdr:sp macro="" textlink="">
      <xdr:nvSpPr>
        <xdr:cNvPr id="249" name="n_1mainValue【体育館・プール】&#10;一人当たり面積">
          <a:extLst>
            <a:ext uri="{FF2B5EF4-FFF2-40B4-BE49-F238E27FC236}">
              <a16:creationId xmlns:a16="http://schemas.microsoft.com/office/drawing/2014/main" id="{24A83436-F52D-42C2-90F0-F3CBE61DFC43}"/>
            </a:ext>
          </a:extLst>
        </xdr:cNvPr>
        <xdr:cNvSpPr txBox="1"/>
      </xdr:nvSpPr>
      <xdr:spPr>
        <a:xfrm>
          <a:off x="8271587" y="995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80027</xdr:rowOff>
    </xdr:from>
    <xdr:ext cx="469744" cy="259045"/>
    <xdr:sp macro="" textlink="">
      <xdr:nvSpPr>
        <xdr:cNvPr id="250" name="n_2mainValue【体育館・プール】&#10;一人当たり面積">
          <a:extLst>
            <a:ext uri="{FF2B5EF4-FFF2-40B4-BE49-F238E27FC236}">
              <a16:creationId xmlns:a16="http://schemas.microsoft.com/office/drawing/2014/main" id="{3834B470-773A-4156-BA4A-1083733641F5}"/>
            </a:ext>
          </a:extLst>
        </xdr:cNvPr>
        <xdr:cNvSpPr txBox="1"/>
      </xdr:nvSpPr>
      <xdr:spPr>
        <a:xfrm>
          <a:off x="7509587" y="997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91457</xdr:rowOff>
    </xdr:from>
    <xdr:ext cx="469744" cy="259045"/>
    <xdr:sp macro="" textlink="">
      <xdr:nvSpPr>
        <xdr:cNvPr id="251" name="n_3mainValue【体育館・プール】&#10;一人当たり面積">
          <a:extLst>
            <a:ext uri="{FF2B5EF4-FFF2-40B4-BE49-F238E27FC236}">
              <a16:creationId xmlns:a16="http://schemas.microsoft.com/office/drawing/2014/main" id="{97E12ADC-8F6D-43BE-A6A7-BFB808B494DD}"/>
            </a:ext>
          </a:extLst>
        </xdr:cNvPr>
        <xdr:cNvSpPr txBox="1"/>
      </xdr:nvSpPr>
      <xdr:spPr>
        <a:xfrm>
          <a:off x="6712027" y="998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04878BCF-B17E-4FFD-AF00-B75D51ED110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68F4EBA2-62E6-4A9D-8A19-22AF3583898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908C79FC-EEA1-4DD9-984C-CE3E50E6EA4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031A3353-1872-4274-94CE-83490799AC5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0AE7EF06-788F-49B7-9A64-FC04E8D7974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093EF04F-E102-4EED-A383-B9ECDB25B9A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805A07EC-926C-4596-89BC-F7877EC65DA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7D4F41F2-AC5E-4E5A-81DA-E237C715F0B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0FADC024-23CA-4367-AF86-59E1D739987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1ED1C04B-7533-4812-8038-6F35DF9F7C9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AF76CDD3-189E-4A23-84D4-DE126D82687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F549062B-2C0A-47FE-985D-C214CF12530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A37AEFBB-1E0E-4C8C-932F-56522B336CD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D139834A-E66C-4889-AF33-346E9B4B54F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FC79EC83-29F5-426F-B98C-C854520D0AF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F0DA6380-8491-45DB-8C2B-99E499A87B1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A767E87D-7E61-4A52-BDE9-D4E99D7A1713}"/>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6CBD0E17-03F1-4BA5-BF11-A0EC5062977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A70E8D9C-A90C-466C-A067-67FC750DE6C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CB9041DB-3CD6-44F1-B421-042F668AADD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C6037B2D-895C-4FEC-942C-5C3FA17A18A5}"/>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FBB8B090-5B4B-4000-8F84-6869F7CB77E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0EEFAB07-AEBF-4274-BEB2-7442D242F5CA}"/>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福祉施設】&#10;有形固定資産減価償却率グラフ枠">
          <a:extLst>
            <a:ext uri="{FF2B5EF4-FFF2-40B4-BE49-F238E27FC236}">
              <a16:creationId xmlns:a16="http://schemas.microsoft.com/office/drawing/2014/main" id="{893F71D1-E8A1-491D-BD4F-8CFDB9D3464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9C106E88-66F9-4AAC-8CB5-568CC5844930}"/>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福祉施設】&#10;有形固定資産減価償却率最小値テキスト">
          <a:extLst>
            <a:ext uri="{FF2B5EF4-FFF2-40B4-BE49-F238E27FC236}">
              <a16:creationId xmlns:a16="http://schemas.microsoft.com/office/drawing/2014/main" id="{342A071A-8E96-4098-99FD-DB6DD3208907}"/>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BC3B189E-0FBC-4B49-B4FB-83C1A5F315DA}"/>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79" name="【福祉施設】&#10;有形固定資産減価償却率最大値テキスト">
          <a:extLst>
            <a:ext uri="{FF2B5EF4-FFF2-40B4-BE49-F238E27FC236}">
              <a16:creationId xmlns:a16="http://schemas.microsoft.com/office/drawing/2014/main" id="{48D508D5-B079-47E3-884C-72A08F5539E6}"/>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80" name="直線コネクタ 279">
          <a:extLst>
            <a:ext uri="{FF2B5EF4-FFF2-40B4-BE49-F238E27FC236}">
              <a16:creationId xmlns:a16="http://schemas.microsoft.com/office/drawing/2014/main" id="{F2C2EBA6-9E97-4C8B-90BE-F198E65F4CC4}"/>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81" name="【福祉施設】&#10;有形固定資産減価償却率平均値テキスト">
          <a:extLst>
            <a:ext uri="{FF2B5EF4-FFF2-40B4-BE49-F238E27FC236}">
              <a16:creationId xmlns:a16="http://schemas.microsoft.com/office/drawing/2014/main" id="{8EE937EA-2C5F-4C0A-9B7E-E9836304E4B3}"/>
            </a:ext>
          </a:extLst>
        </xdr:cNvPr>
        <xdr:cNvSpPr txBox="1"/>
      </xdr:nvSpPr>
      <xdr:spPr>
        <a:xfrm>
          <a:off x="41249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82" name="フローチャート: 判断 281">
          <a:extLst>
            <a:ext uri="{FF2B5EF4-FFF2-40B4-BE49-F238E27FC236}">
              <a16:creationId xmlns:a16="http://schemas.microsoft.com/office/drawing/2014/main" id="{7D9BDC04-6AF0-4CCE-8C2A-238E449F7FCE}"/>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83" name="フローチャート: 判断 282">
          <a:extLst>
            <a:ext uri="{FF2B5EF4-FFF2-40B4-BE49-F238E27FC236}">
              <a16:creationId xmlns:a16="http://schemas.microsoft.com/office/drawing/2014/main" id="{B192EA11-1EAC-414A-A844-01B889A7E27D}"/>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84" name="フローチャート: 判断 283">
          <a:extLst>
            <a:ext uri="{FF2B5EF4-FFF2-40B4-BE49-F238E27FC236}">
              <a16:creationId xmlns:a16="http://schemas.microsoft.com/office/drawing/2014/main" id="{60D20BEA-8AE3-4A2A-877E-A1F563E13686}"/>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85" name="フローチャート: 判断 284">
          <a:extLst>
            <a:ext uri="{FF2B5EF4-FFF2-40B4-BE49-F238E27FC236}">
              <a16:creationId xmlns:a16="http://schemas.microsoft.com/office/drawing/2014/main" id="{48AA1E48-5A8A-4EC2-BFBC-CA7098A7544D}"/>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86" name="フローチャート: 判断 285">
          <a:extLst>
            <a:ext uri="{FF2B5EF4-FFF2-40B4-BE49-F238E27FC236}">
              <a16:creationId xmlns:a16="http://schemas.microsoft.com/office/drawing/2014/main" id="{78AD3279-0C89-45F9-8BEB-A7CEE7146FF3}"/>
            </a:ext>
          </a:extLst>
        </xdr:cNvPr>
        <xdr:cNvSpPr/>
      </xdr:nvSpPr>
      <xdr:spPr>
        <a:xfrm>
          <a:off x="96520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9CEA3D42-AEED-4A25-8DA9-0BF69AF41B3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C5B51CB-3A77-4EE0-82E0-621B1A0C992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F1C56D20-B8D9-4A83-8117-6ED4DD23ECC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BF7E30DA-54A7-4D67-9B0D-01B9B3BB15D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679DDFF8-9A6F-4665-ACA8-96DD3E27BE7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25400</xdr:rowOff>
    </xdr:from>
    <xdr:to>
      <xdr:col>24</xdr:col>
      <xdr:colOff>114300</xdr:colOff>
      <xdr:row>85</xdr:row>
      <xdr:rowOff>127000</xdr:rowOff>
    </xdr:to>
    <xdr:sp macro="" textlink="">
      <xdr:nvSpPr>
        <xdr:cNvPr id="292" name="楕円 291">
          <a:extLst>
            <a:ext uri="{FF2B5EF4-FFF2-40B4-BE49-F238E27FC236}">
              <a16:creationId xmlns:a16="http://schemas.microsoft.com/office/drawing/2014/main" id="{1F416CC4-328B-4D93-8DD6-726ADB654EF7}"/>
            </a:ext>
          </a:extLst>
        </xdr:cNvPr>
        <xdr:cNvSpPr/>
      </xdr:nvSpPr>
      <xdr:spPr>
        <a:xfrm>
          <a:off x="403606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3827</xdr:rowOff>
    </xdr:from>
    <xdr:ext cx="405111" cy="259045"/>
    <xdr:sp macro="" textlink="">
      <xdr:nvSpPr>
        <xdr:cNvPr id="293" name="【福祉施設】&#10;有形固定資産減価償却率該当値テキスト">
          <a:extLst>
            <a:ext uri="{FF2B5EF4-FFF2-40B4-BE49-F238E27FC236}">
              <a16:creationId xmlns:a16="http://schemas.microsoft.com/office/drawing/2014/main" id="{48D35D56-1BED-4F4D-9E50-78AA97B97A93}"/>
            </a:ext>
          </a:extLst>
        </xdr:cNvPr>
        <xdr:cNvSpPr txBox="1"/>
      </xdr:nvSpPr>
      <xdr:spPr>
        <a:xfrm>
          <a:off x="4124960"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12064</xdr:rowOff>
    </xdr:from>
    <xdr:to>
      <xdr:col>20</xdr:col>
      <xdr:colOff>38100</xdr:colOff>
      <xdr:row>85</xdr:row>
      <xdr:rowOff>113664</xdr:rowOff>
    </xdr:to>
    <xdr:sp macro="" textlink="">
      <xdr:nvSpPr>
        <xdr:cNvPr id="294" name="楕円 293">
          <a:extLst>
            <a:ext uri="{FF2B5EF4-FFF2-40B4-BE49-F238E27FC236}">
              <a16:creationId xmlns:a16="http://schemas.microsoft.com/office/drawing/2014/main" id="{1193A953-FA06-45D6-BA41-D90FB3706D82}"/>
            </a:ext>
          </a:extLst>
        </xdr:cNvPr>
        <xdr:cNvSpPr/>
      </xdr:nvSpPr>
      <xdr:spPr>
        <a:xfrm>
          <a:off x="3312160" y="142614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62864</xdr:rowOff>
    </xdr:from>
    <xdr:to>
      <xdr:col>24</xdr:col>
      <xdr:colOff>63500</xdr:colOff>
      <xdr:row>85</xdr:row>
      <xdr:rowOff>76200</xdr:rowOff>
    </xdr:to>
    <xdr:cxnSp macro="">
      <xdr:nvCxnSpPr>
        <xdr:cNvPr id="295" name="直線コネクタ 294">
          <a:extLst>
            <a:ext uri="{FF2B5EF4-FFF2-40B4-BE49-F238E27FC236}">
              <a16:creationId xmlns:a16="http://schemas.microsoft.com/office/drawing/2014/main" id="{C5D6FF9A-8463-4375-ABAE-FA73798A4698}"/>
            </a:ext>
          </a:extLst>
        </xdr:cNvPr>
        <xdr:cNvCxnSpPr/>
      </xdr:nvCxnSpPr>
      <xdr:spPr>
        <a:xfrm>
          <a:off x="3355340" y="14312264"/>
          <a:ext cx="7315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168275</xdr:rowOff>
    </xdr:from>
    <xdr:to>
      <xdr:col>15</xdr:col>
      <xdr:colOff>101600</xdr:colOff>
      <xdr:row>85</xdr:row>
      <xdr:rowOff>98425</xdr:rowOff>
    </xdr:to>
    <xdr:sp macro="" textlink="">
      <xdr:nvSpPr>
        <xdr:cNvPr id="296" name="楕円 295">
          <a:extLst>
            <a:ext uri="{FF2B5EF4-FFF2-40B4-BE49-F238E27FC236}">
              <a16:creationId xmlns:a16="http://schemas.microsoft.com/office/drawing/2014/main" id="{032F9F91-4512-44CA-A9EE-3318AB68D04D}"/>
            </a:ext>
          </a:extLst>
        </xdr:cNvPr>
        <xdr:cNvSpPr/>
      </xdr:nvSpPr>
      <xdr:spPr>
        <a:xfrm>
          <a:off x="2514600" y="14250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47625</xdr:rowOff>
    </xdr:from>
    <xdr:to>
      <xdr:col>19</xdr:col>
      <xdr:colOff>177800</xdr:colOff>
      <xdr:row>85</xdr:row>
      <xdr:rowOff>62864</xdr:rowOff>
    </xdr:to>
    <xdr:cxnSp macro="">
      <xdr:nvCxnSpPr>
        <xdr:cNvPr id="297" name="直線コネクタ 296">
          <a:extLst>
            <a:ext uri="{FF2B5EF4-FFF2-40B4-BE49-F238E27FC236}">
              <a16:creationId xmlns:a16="http://schemas.microsoft.com/office/drawing/2014/main" id="{2BF93673-F7BD-4525-9978-3D3053D08949}"/>
            </a:ext>
          </a:extLst>
        </xdr:cNvPr>
        <xdr:cNvCxnSpPr/>
      </xdr:nvCxnSpPr>
      <xdr:spPr>
        <a:xfrm>
          <a:off x="2565400" y="14297025"/>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154939</xdr:rowOff>
    </xdr:from>
    <xdr:to>
      <xdr:col>10</xdr:col>
      <xdr:colOff>165100</xdr:colOff>
      <xdr:row>85</xdr:row>
      <xdr:rowOff>85089</xdr:rowOff>
    </xdr:to>
    <xdr:sp macro="" textlink="">
      <xdr:nvSpPr>
        <xdr:cNvPr id="298" name="楕円 297">
          <a:extLst>
            <a:ext uri="{FF2B5EF4-FFF2-40B4-BE49-F238E27FC236}">
              <a16:creationId xmlns:a16="http://schemas.microsoft.com/office/drawing/2014/main" id="{143C533A-6DB1-47B7-8A43-95F97B5CFDB5}"/>
            </a:ext>
          </a:extLst>
        </xdr:cNvPr>
        <xdr:cNvSpPr/>
      </xdr:nvSpPr>
      <xdr:spPr>
        <a:xfrm>
          <a:off x="1739900" y="14236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34289</xdr:rowOff>
    </xdr:from>
    <xdr:to>
      <xdr:col>15</xdr:col>
      <xdr:colOff>50800</xdr:colOff>
      <xdr:row>85</xdr:row>
      <xdr:rowOff>47625</xdr:rowOff>
    </xdr:to>
    <xdr:cxnSp macro="">
      <xdr:nvCxnSpPr>
        <xdr:cNvPr id="299" name="直線コネクタ 298">
          <a:extLst>
            <a:ext uri="{FF2B5EF4-FFF2-40B4-BE49-F238E27FC236}">
              <a16:creationId xmlns:a16="http://schemas.microsoft.com/office/drawing/2014/main" id="{E2C8F025-4763-437B-91C9-2C936D487A32}"/>
            </a:ext>
          </a:extLst>
        </xdr:cNvPr>
        <xdr:cNvCxnSpPr/>
      </xdr:nvCxnSpPr>
      <xdr:spPr>
        <a:xfrm>
          <a:off x="1790700" y="14283689"/>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00" name="n_1aveValue【福祉施設】&#10;有形固定資産減価償却率">
          <a:extLst>
            <a:ext uri="{FF2B5EF4-FFF2-40B4-BE49-F238E27FC236}">
              <a16:creationId xmlns:a16="http://schemas.microsoft.com/office/drawing/2014/main" id="{752E82F8-834D-4F3B-B487-9CA66D53B94E}"/>
            </a:ext>
          </a:extLst>
        </xdr:cNvPr>
        <xdr:cNvSpPr txBox="1"/>
      </xdr:nvSpPr>
      <xdr:spPr>
        <a:xfrm>
          <a:off x="317056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01" name="n_2aveValue【福祉施設】&#10;有形固定資産減価償却率">
          <a:extLst>
            <a:ext uri="{FF2B5EF4-FFF2-40B4-BE49-F238E27FC236}">
              <a16:creationId xmlns:a16="http://schemas.microsoft.com/office/drawing/2014/main" id="{299D89FA-64B3-4D2A-A399-20FB681D746B}"/>
            </a:ext>
          </a:extLst>
        </xdr:cNvPr>
        <xdr:cNvSpPr txBox="1"/>
      </xdr:nvSpPr>
      <xdr:spPr>
        <a:xfrm>
          <a:off x="238570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02" name="n_3aveValue【福祉施設】&#10;有形固定資産減価償却率">
          <a:extLst>
            <a:ext uri="{FF2B5EF4-FFF2-40B4-BE49-F238E27FC236}">
              <a16:creationId xmlns:a16="http://schemas.microsoft.com/office/drawing/2014/main" id="{B2E3B1A2-DE36-4E66-BC11-20604621E9A4}"/>
            </a:ext>
          </a:extLst>
        </xdr:cNvPr>
        <xdr:cNvSpPr txBox="1"/>
      </xdr:nvSpPr>
      <xdr:spPr>
        <a:xfrm>
          <a:off x="161100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03" name="n_4aveValue【福祉施設】&#10;有形固定資産減価償却率">
          <a:extLst>
            <a:ext uri="{FF2B5EF4-FFF2-40B4-BE49-F238E27FC236}">
              <a16:creationId xmlns:a16="http://schemas.microsoft.com/office/drawing/2014/main" id="{5BD713E8-8E80-40EA-A3FB-970A34DF9A52}"/>
            </a:ext>
          </a:extLst>
        </xdr:cNvPr>
        <xdr:cNvSpPr txBox="1"/>
      </xdr:nvSpPr>
      <xdr:spPr>
        <a:xfrm>
          <a:off x="8363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104791</xdr:rowOff>
    </xdr:from>
    <xdr:ext cx="405111" cy="259045"/>
    <xdr:sp macro="" textlink="">
      <xdr:nvSpPr>
        <xdr:cNvPr id="304" name="n_1mainValue【福祉施設】&#10;有形固定資産減価償却率">
          <a:extLst>
            <a:ext uri="{FF2B5EF4-FFF2-40B4-BE49-F238E27FC236}">
              <a16:creationId xmlns:a16="http://schemas.microsoft.com/office/drawing/2014/main" id="{C82D9D89-FD78-4FAB-8E3E-277883C95700}"/>
            </a:ext>
          </a:extLst>
        </xdr:cNvPr>
        <xdr:cNvSpPr txBox="1"/>
      </xdr:nvSpPr>
      <xdr:spPr>
        <a:xfrm>
          <a:off x="317056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89552</xdr:rowOff>
    </xdr:from>
    <xdr:ext cx="405111" cy="259045"/>
    <xdr:sp macro="" textlink="">
      <xdr:nvSpPr>
        <xdr:cNvPr id="305" name="n_2mainValue【福祉施設】&#10;有形固定資産減価償却率">
          <a:extLst>
            <a:ext uri="{FF2B5EF4-FFF2-40B4-BE49-F238E27FC236}">
              <a16:creationId xmlns:a16="http://schemas.microsoft.com/office/drawing/2014/main" id="{C68302EE-F260-459C-A0B4-2541466CF47E}"/>
            </a:ext>
          </a:extLst>
        </xdr:cNvPr>
        <xdr:cNvSpPr txBox="1"/>
      </xdr:nvSpPr>
      <xdr:spPr>
        <a:xfrm>
          <a:off x="238570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76216</xdr:rowOff>
    </xdr:from>
    <xdr:ext cx="405111" cy="259045"/>
    <xdr:sp macro="" textlink="">
      <xdr:nvSpPr>
        <xdr:cNvPr id="306" name="n_3mainValue【福祉施設】&#10;有形固定資産減価償却率">
          <a:extLst>
            <a:ext uri="{FF2B5EF4-FFF2-40B4-BE49-F238E27FC236}">
              <a16:creationId xmlns:a16="http://schemas.microsoft.com/office/drawing/2014/main" id="{E9E69E84-882C-43BF-995A-3700E23318F3}"/>
            </a:ext>
          </a:extLst>
        </xdr:cNvPr>
        <xdr:cNvSpPr txBox="1"/>
      </xdr:nvSpPr>
      <xdr:spPr>
        <a:xfrm>
          <a:off x="161100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10D67F83-A6AD-442D-B703-B2628543455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217D2B42-3EB5-4E66-9500-9D52EC3A7FF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B1FA670E-7590-4EAC-A76B-A6D6082C141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89D7D9A8-8411-4B39-B8B1-8D4C70B2608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ECF5101A-34AE-4844-B3BD-7155F952F64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4BDA3C8E-45EE-4996-8468-590C9668450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D73B95C9-7116-458E-A481-A4A7048EE5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AFC66889-038C-43F5-8E8C-FF2DC02A6F2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07B06C46-E78F-4DD2-A36F-6CA4A47280F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643FEE1B-B6D3-4FE8-9C05-63D0FF01DD7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7" name="直線コネクタ 316">
          <a:extLst>
            <a:ext uri="{FF2B5EF4-FFF2-40B4-BE49-F238E27FC236}">
              <a16:creationId xmlns:a16="http://schemas.microsoft.com/office/drawing/2014/main" id="{02C57229-F27D-4E3E-AD81-AC0EA8CE25A4}"/>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8" name="テキスト ボックス 317">
          <a:extLst>
            <a:ext uri="{FF2B5EF4-FFF2-40B4-BE49-F238E27FC236}">
              <a16:creationId xmlns:a16="http://schemas.microsoft.com/office/drawing/2014/main" id="{D76BE059-9B80-4003-A462-23F5315FDA5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9" name="直線コネクタ 318">
          <a:extLst>
            <a:ext uri="{FF2B5EF4-FFF2-40B4-BE49-F238E27FC236}">
              <a16:creationId xmlns:a16="http://schemas.microsoft.com/office/drawing/2014/main" id="{311AC73A-0F78-446C-A952-C085E626F18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0" name="テキスト ボックス 319">
          <a:extLst>
            <a:ext uri="{FF2B5EF4-FFF2-40B4-BE49-F238E27FC236}">
              <a16:creationId xmlns:a16="http://schemas.microsoft.com/office/drawing/2014/main" id="{36B1F7D5-E6C6-4DCE-98BC-80F780595E46}"/>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1" name="直線コネクタ 320">
          <a:extLst>
            <a:ext uri="{FF2B5EF4-FFF2-40B4-BE49-F238E27FC236}">
              <a16:creationId xmlns:a16="http://schemas.microsoft.com/office/drawing/2014/main" id="{DDDCD912-11C0-4ECD-9894-42FD7227B28F}"/>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2" name="テキスト ボックス 321">
          <a:extLst>
            <a:ext uri="{FF2B5EF4-FFF2-40B4-BE49-F238E27FC236}">
              <a16:creationId xmlns:a16="http://schemas.microsoft.com/office/drawing/2014/main" id="{7C3D5CB9-CDF1-4988-93E5-E4DCB2AA7B19}"/>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3" name="直線コネクタ 322">
          <a:extLst>
            <a:ext uri="{FF2B5EF4-FFF2-40B4-BE49-F238E27FC236}">
              <a16:creationId xmlns:a16="http://schemas.microsoft.com/office/drawing/2014/main" id="{075DC2EB-CEC1-4381-A03C-7513D794AC1B}"/>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4" name="テキスト ボックス 323">
          <a:extLst>
            <a:ext uri="{FF2B5EF4-FFF2-40B4-BE49-F238E27FC236}">
              <a16:creationId xmlns:a16="http://schemas.microsoft.com/office/drawing/2014/main" id="{FCFA3480-BC63-44BA-9A46-8688F79D5B78}"/>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2AC7FFCA-1ACC-44B1-AF94-50E299421A2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6" name="テキスト ボックス 325">
          <a:extLst>
            <a:ext uri="{FF2B5EF4-FFF2-40B4-BE49-F238E27FC236}">
              <a16:creationId xmlns:a16="http://schemas.microsoft.com/office/drawing/2014/main" id="{4CC253D0-5E4C-43B0-B52F-673E5513854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福祉施設】&#10;一人当たり面積グラフ枠">
          <a:extLst>
            <a:ext uri="{FF2B5EF4-FFF2-40B4-BE49-F238E27FC236}">
              <a16:creationId xmlns:a16="http://schemas.microsoft.com/office/drawing/2014/main" id="{C01AC0A1-5104-4135-85A5-9E572F11744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28" name="直線コネクタ 327">
          <a:extLst>
            <a:ext uri="{FF2B5EF4-FFF2-40B4-BE49-F238E27FC236}">
              <a16:creationId xmlns:a16="http://schemas.microsoft.com/office/drawing/2014/main" id="{D95114C5-489B-4DE1-9E95-EDA0A5815688}"/>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29" name="【福祉施設】&#10;一人当たり面積最小値テキスト">
          <a:extLst>
            <a:ext uri="{FF2B5EF4-FFF2-40B4-BE49-F238E27FC236}">
              <a16:creationId xmlns:a16="http://schemas.microsoft.com/office/drawing/2014/main" id="{4E592912-7EE0-4989-9485-95B11BC3F4CB}"/>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30" name="直線コネクタ 329">
          <a:extLst>
            <a:ext uri="{FF2B5EF4-FFF2-40B4-BE49-F238E27FC236}">
              <a16:creationId xmlns:a16="http://schemas.microsoft.com/office/drawing/2014/main" id="{EB2BF088-EE0C-41E8-9986-C534D1FCE208}"/>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31" name="【福祉施設】&#10;一人当たり面積最大値テキスト">
          <a:extLst>
            <a:ext uri="{FF2B5EF4-FFF2-40B4-BE49-F238E27FC236}">
              <a16:creationId xmlns:a16="http://schemas.microsoft.com/office/drawing/2014/main" id="{305D6518-65B1-4B43-A854-29DABC58F260}"/>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32" name="直線コネクタ 331">
          <a:extLst>
            <a:ext uri="{FF2B5EF4-FFF2-40B4-BE49-F238E27FC236}">
              <a16:creationId xmlns:a16="http://schemas.microsoft.com/office/drawing/2014/main" id="{E51B0783-FEBB-417C-B9E1-81B048E4FB4F}"/>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33" name="【福祉施設】&#10;一人当たり面積平均値テキスト">
          <a:extLst>
            <a:ext uri="{FF2B5EF4-FFF2-40B4-BE49-F238E27FC236}">
              <a16:creationId xmlns:a16="http://schemas.microsoft.com/office/drawing/2014/main" id="{4CC903D6-B589-4A5C-8C89-BDB13AFBA669}"/>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34" name="フローチャート: 判断 333">
          <a:extLst>
            <a:ext uri="{FF2B5EF4-FFF2-40B4-BE49-F238E27FC236}">
              <a16:creationId xmlns:a16="http://schemas.microsoft.com/office/drawing/2014/main" id="{DFCB7B8B-C466-4780-BB7E-A784F2F7349B}"/>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35" name="フローチャート: 判断 334">
          <a:extLst>
            <a:ext uri="{FF2B5EF4-FFF2-40B4-BE49-F238E27FC236}">
              <a16:creationId xmlns:a16="http://schemas.microsoft.com/office/drawing/2014/main" id="{79CE2799-AD53-410C-9FF9-76EAC21AC65D}"/>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36" name="フローチャート: 判断 335">
          <a:extLst>
            <a:ext uri="{FF2B5EF4-FFF2-40B4-BE49-F238E27FC236}">
              <a16:creationId xmlns:a16="http://schemas.microsoft.com/office/drawing/2014/main" id="{00198606-1C52-4609-BAFE-71D2F2963EA0}"/>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37" name="フローチャート: 判断 336">
          <a:extLst>
            <a:ext uri="{FF2B5EF4-FFF2-40B4-BE49-F238E27FC236}">
              <a16:creationId xmlns:a16="http://schemas.microsoft.com/office/drawing/2014/main" id="{80FA4802-959C-4E75-A309-734BE42E0EDA}"/>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38" name="フローチャート: 判断 337">
          <a:extLst>
            <a:ext uri="{FF2B5EF4-FFF2-40B4-BE49-F238E27FC236}">
              <a16:creationId xmlns:a16="http://schemas.microsoft.com/office/drawing/2014/main" id="{3B5D4AB0-1C57-447B-8CCF-203AD97AA257}"/>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43D896E6-47AC-4B12-A4AB-43D2DF36FFF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812BE447-3386-427B-A663-19828143A65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A7D5FFD5-D240-4314-9F88-21FEC9303E6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FCD6C244-BE2E-4AD7-A72A-CC8A0BD957E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2D728357-C20C-4E22-8623-B3DA70DCFB3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49022</xdr:rowOff>
    </xdr:from>
    <xdr:to>
      <xdr:col>55</xdr:col>
      <xdr:colOff>50800</xdr:colOff>
      <xdr:row>85</xdr:row>
      <xdr:rowOff>150622</xdr:rowOff>
    </xdr:to>
    <xdr:sp macro="" textlink="">
      <xdr:nvSpPr>
        <xdr:cNvPr id="344" name="楕円 343">
          <a:extLst>
            <a:ext uri="{FF2B5EF4-FFF2-40B4-BE49-F238E27FC236}">
              <a16:creationId xmlns:a16="http://schemas.microsoft.com/office/drawing/2014/main" id="{36862970-2554-436B-8DC2-FCD118147008}"/>
            </a:ext>
          </a:extLst>
        </xdr:cNvPr>
        <xdr:cNvSpPr/>
      </xdr:nvSpPr>
      <xdr:spPr>
        <a:xfrm>
          <a:off x="9192260" y="142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135399</xdr:rowOff>
    </xdr:from>
    <xdr:ext cx="469744" cy="259045"/>
    <xdr:sp macro="" textlink="">
      <xdr:nvSpPr>
        <xdr:cNvPr id="345" name="【福祉施設】&#10;一人当たり面積該当値テキスト">
          <a:extLst>
            <a:ext uri="{FF2B5EF4-FFF2-40B4-BE49-F238E27FC236}">
              <a16:creationId xmlns:a16="http://schemas.microsoft.com/office/drawing/2014/main" id="{BDD96C4F-4370-45E2-896B-60A1B97E5ACA}"/>
            </a:ext>
          </a:extLst>
        </xdr:cNvPr>
        <xdr:cNvSpPr txBox="1"/>
      </xdr:nvSpPr>
      <xdr:spPr>
        <a:xfrm>
          <a:off x="9258300" y="14217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51308</xdr:rowOff>
    </xdr:from>
    <xdr:to>
      <xdr:col>50</xdr:col>
      <xdr:colOff>165100</xdr:colOff>
      <xdr:row>85</xdr:row>
      <xdr:rowOff>152908</xdr:rowOff>
    </xdr:to>
    <xdr:sp macro="" textlink="">
      <xdr:nvSpPr>
        <xdr:cNvPr id="346" name="楕円 345">
          <a:extLst>
            <a:ext uri="{FF2B5EF4-FFF2-40B4-BE49-F238E27FC236}">
              <a16:creationId xmlns:a16="http://schemas.microsoft.com/office/drawing/2014/main" id="{046CD6A8-B345-4547-AF92-6184D8B33A1B}"/>
            </a:ext>
          </a:extLst>
        </xdr:cNvPr>
        <xdr:cNvSpPr/>
      </xdr:nvSpPr>
      <xdr:spPr>
        <a:xfrm>
          <a:off x="8445500" y="1430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99822</xdr:rowOff>
    </xdr:from>
    <xdr:to>
      <xdr:col>55</xdr:col>
      <xdr:colOff>0</xdr:colOff>
      <xdr:row>85</xdr:row>
      <xdr:rowOff>102108</xdr:rowOff>
    </xdr:to>
    <xdr:cxnSp macro="">
      <xdr:nvCxnSpPr>
        <xdr:cNvPr id="347" name="直線コネクタ 346">
          <a:extLst>
            <a:ext uri="{FF2B5EF4-FFF2-40B4-BE49-F238E27FC236}">
              <a16:creationId xmlns:a16="http://schemas.microsoft.com/office/drawing/2014/main" id="{7CC6EF70-752B-4681-8D3B-194BF26B96FB}"/>
            </a:ext>
          </a:extLst>
        </xdr:cNvPr>
        <xdr:cNvCxnSpPr/>
      </xdr:nvCxnSpPr>
      <xdr:spPr>
        <a:xfrm flipV="1">
          <a:off x="8496300" y="14349222"/>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53594</xdr:rowOff>
    </xdr:from>
    <xdr:to>
      <xdr:col>46</xdr:col>
      <xdr:colOff>38100</xdr:colOff>
      <xdr:row>85</xdr:row>
      <xdr:rowOff>155194</xdr:rowOff>
    </xdr:to>
    <xdr:sp macro="" textlink="">
      <xdr:nvSpPr>
        <xdr:cNvPr id="348" name="楕円 347">
          <a:extLst>
            <a:ext uri="{FF2B5EF4-FFF2-40B4-BE49-F238E27FC236}">
              <a16:creationId xmlns:a16="http://schemas.microsoft.com/office/drawing/2014/main" id="{C471560D-135C-498C-84B4-7D09BA2774B9}"/>
            </a:ext>
          </a:extLst>
        </xdr:cNvPr>
        <xdr:cNvSpPr/>
      </xdr:nvSpPr>
      <xdr:spPr>
        <a:xfrm>
          <a:off x="7670800" y="143029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102108</xdr:rowOff>
    </xdr:from>
    <xdr:to>
      <xdr:col>50</xdr:col>
      <xdr:colOff>114300</xdr:colOff>
      <xdr:row>85</xdr:row>
      <xdr:rowOff>104394</xdr:rowOff>
    </xdr:to>
    <xdr:cxnSp macro="">
      <xdr:nvCxnSpPr>
        <xdr:cNvPr id="349" name="直線コネクタ 348">
          <a:extLst>
            <a:ext uri="{FF2B5EF4-FFF2-40B4-BE49-F238E27FC236}">
              <a16:creationId xmlns:a16="http://schemas.microsoft.com/office/drawing/2014/main" id="{307A7A9D-F39C-4D4B-806B-8DD4FF02EBB9}"/>
            </a:ext>
          </a:extLst>
        </xdr:cNvPr>
        <xdr:cNvCxnSpPr/>
      </xdr:nvCxnSpPr>
      <xdr:spPr>
        <a:xfrm flipV="1">
          <a:off x="7713980" y="1435150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55880</xdr:rowOff>
    </xdr:from>
    <xdr:to>
      <xdr:col>41</xdr:col>
      <xdr:colOff>101600</xdr:colOff>
      <xdr:row>85</xdr:row>
      <xdr:rowOff>157480</xdr:rowOff>
    </xdr:to>
    <xdr:sp macro="" textlink="">
      <xdr:nvSpPr>
        <xdr:cNvPr id="350" name="楕円 349">
          <a:extLst>
            <a:ext uri="{FF2B5EF4-FFF2-40B4-BE49-F238E27FC236}">
              <a16:creationId xmlns:a16="http://schemas.microsoft.com/office/drawing/2014/main" id="{9E095C5A-7D51-485B-BBE1-A831EDC8A6FD}"/>
            </a:ext>
          </a:extLst>
        </xdr:cNvPr>
        <xdr:cNvSpPr/>
      </xdr:nvSpPr>
      <xdr:spPr>
        <a:xfrm>
          <a:off x="687324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104394</xdr:rowOff>
    </xdr:from>
    <xdr:to>
      <xdr:col>45</xdr:col>
      <xdr:colOff>177800</xdr:colOff>
      <xdr:row>85</xdr:row>
      <xdr:rowOff>106680</xdr:rowOff>
    </xdr:to>
    <xdr:cxnSp macro="">
      <xdr:nvCxnSpPr>
        <xdr:cNvPr id="351" name="直線コネクタ 350">
          <a:extLst>
            <a:ext uri="{FF2B5EF4-FFF2-40B4-BE49-F238E27FC236}">
              <a16:creationId xmlns:a16="http://schemas.microsoft.com/office/drawing/2014/main" id="{BF2ED9BF-8397-440C-8B25-42F5097F5D1D}"/>
            </a:ext>
          </a:extLst>
        </xdr:cNvPr>
        <xdr:cNvCxnSpPr/>
      </xdr:nvCxnSpPr>
      <xdr:spPr>
        <a:xfrm flipV="1">
          <a:off x="6924040" y="14353794"/>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52" name="n_1aveValue【福祉施設】&#10;一人当たり面積">
          <a:extLst>
            <a:ext uri="{FF2B5EF4-FFF2-40B4-BE49-F238E27FC236}">
              <a16:creationId xmlns:a16="http://schemas.microsoft.com/office/drawing/2014/main" id="{577D8B50-677B-4224-A1E9-D83A3181946E}"/>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53" name="n_2aveValue【福祉施設】&#10;一人当たり面積">
          <a:extLst>
            <a:ext uri="{FF2B5EF4-FFF2-40B4-BE49-F238E27FC236}">
              <a16:creationId xmlns:a16="http://schemas.microsoft.com/office/drawing/2014/main" id="{0FE36AED-58B1-4E15-BEF2-B73D91C0A771}"/>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54" name="n_3aveValue【福祉施設】&#10;一人当たり面積">
          <a:extLst>
            <a:ext uri="{FF2B5EF4-FFF2-40B4-BE49-F238E27FC236}">
              <a16:creationId xmlns:a16="http://schemas.microsoft.com/office/drawing/2014/main" id="{BE18D828-3771-40E1-AFCD-1F13F03B345C}"/>
            </a:ext>
          </a:extLst>
        </xdr:cNvPr>
        <xdr:cNvSpPr txBox="1"/>
      </xdr:nvSpPr>
      <xdr:spPr>
        <a:xfrm>
          <a:off x="671202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55" name="n_4aveValue【福祉施設】&#10;一人当たり面積">
          <a:extLst>
            <a:ext uri="{FF2B5EF4-FFF2-40B4-BE49-F238E27FC236}">
              <a16:creationId xmlns:a16="http://schemas.microsoft.com/office/drawing/2014/main" id="{0E35CD78-C6CE-4D5A-9EA2-142142F1A00E}"/>
            </a:ext>
          </a:extLst>
        </xdr:cNvPr>
        <xdr:cNvSpPr txBox="1"/>
      </xdr:nvSpPr>
      <xdr:spPr>
        <a:xfrm>
          <a:off x="59373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144035</xdr:rowOff>
    </xdr:from>
    <xdr:ext cx="469744" cy="259045"/>
    <xdr:sp macro="" textlink="">
      <xdr:nvSpPr>
        <xdr:cNvPr id="356" name="n_1mainValue【福祉施設】&#10;一人当たり面積">
          <a:extLst>
            <a:ext uri="{FF2B5EF4-FFF2-40B4-BE49-F238E27FC236}">
              <a16:creationId xmlns:a16="http://schemas.microsoft.com/office/drawing/2014/main" id="{DA16E9B3-737A-4274-876C-9AB9CE4DF70F}"/>
            </a:ext>
          </a:extLst>
        </xdr:cNvPr>
        <xdr:cNvSpPr txBox="1"/>
      </xdr:nvSpPr>
      <xdr:spPr>
        <a:xfrm>
          <a:off x="8271587" y="1439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146321</xdr:rowOff>
    </xdr:from>
    <xdr:ext cx="469744" cy="259045"/>
    <xdr:sp macro="" textlink="">
      <xdr:nvSpPr>
        <xdr:cNvPr id="357" name="n_2mainValue【福祉施設】&#10;一人当たり面積">
          <a:extLst>
            <a:ext uri="{FF2B5EF4-FFF2-40B4-BE49-F238E27FC236}">
              <a16:creationId xmlns:a16="http://schemas.microsoft.com/office/drawing/2014/main" id="{F8F33842-A9AB-40B4-AF8E-11782C2C2E63}"/>
            </a:ext>
          </a:extLst>
        </xdr:cNvPr>
        <xdr:cNvSpPr txBox="1"/>
      </xdr:nvSpPr>
      <xdr:spPr>
        <a:xfrm>
          <a:off x="7509587" y="1439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148607</xdr:rowOff>
    </xdr:from>
    <xdr:ext cx="469744" cy="259045"/>
    <xdr:sp macro="" textlink="">
      <xdr:nvSpPr>
        <xdr:cNvPr id="358" name="n_3mainValue【福祉施設】&#10;一人当たり面積">
          <a:extLst>
            <a:ext uri="{FF2B5EF4-FFF2-40B4-BE49-F238E27FC236}">
              <a16:creationId xmlns:a16="http://schemas.microsoft.com/office/drawing/2014/main" id="{96444F28-9316-4C89-ACFA-2D1CB1E3A249}"/>
            </a:ext>
          </a:extLst>
        </xdr:cNvPr>
        <xdr:cNvSpPr txBox="1"/>
      </xdr:nvSpPr>
      <xdr:spPr>
        <a:xfrm>
          <a:off x="6712027" y="1439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22AAFA84-1AE4-4DDB-8071-E92F2B043B3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05104653-98E9-4C9C-9D46-B16CD982E4D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8EDEDC7D-7C36-4EAC-9C70-F89719D55BC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5DED78B7-9764-4762-9FF0-02F405337DD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F93A5630-AB17-4D66-BBD3-363DBFEAC37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F634C408-94BE-4062-AAD1-E1A13B24877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77794C9D-6DC6-432F-815D-8B59A563FA3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BB0CC74A-25B3-4679-B6B1-6393B064E75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7" name="テキスト ボックス 366">
          <a:extLst>
            <a:ext uri="{FF2B5EF4-FFF2-40B4-BE49-F238E27FC236}">
              <a16:creationId xmlns:a16="http://schemas.microsoft.com/office/drawing/2014/main" id="{18CD90B3-F88A-47B6-BE37-A3835157A79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8" name="直線コネクタ 367">
          <a:extLst>
            <a:ext uri="{FF2B5EF4-FFF2-40B4-BE49-F238E27FC236}">
              <a16:creationId xmlns:a16="http://schemas.microsoft.com/office/drawing/2014/main" id="{6B3945F0-32F5-42C0-AB3E-E252B9ECD9D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9" name="テキスト ボックス 368">
          <a:extLst>
            <a:ext uri="{FF2B5EF4-FFF2-40B4-BE49-F238E27FC236}">
              <a16:creationId xmlns:a16="http://schemas.microsoft.com/office/drawing/2014/main" id="{BF74C6F1-DC90-4929-AFD2-AE1EACB830F9}"/>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0" name="直線コネクタ 369">
          <a:extLst>
            <a:ext uri="{FF2B5EF4-FFF2-40B4-BE49-F238E27FC236}">
              <a16:creationId xmlns:a16="http://schemas.microsoft.com/office/drawing/2014/main" id="{544982B6-99FC-43E9-A500-3C37D1F94D19}"/>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1" name="テキスト ボックス 370">
          <a:extLst>
            <a:ext uri="{FF2B5EF4-FFF2-40B4-BE49-F238E27FC236}">
              <a16:creationId xmlns:a16="http://schemas.microsoft.com/office/drawing/2014/main" id="{841A5806-C6CF-4DB3-9E8E-4AD5E4DD9552}"/>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2" name="直線コネクタ 371">
          <a:extLst>
            <a:ext uri="{FF2B5EF4-FFF2-40B4-BE49-F238E27FC236}">
              <a16:creationId xmlns:a16="http://schemas.microsoft.com/office/drawing/2014/main" id="{A09BDA1E-C08B-47A9-9435-F1653EEF2B1D}"/>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3" name="テキスト ボックス 372">
          <a:extLst>
            <a:ext uri="{FF2B5EF4-FFF2-40B4-BE49-F238E27FC236}">
              <a16:creationId xmlns:a16="http://schemas.microsoft.com/office/drawing/2014/main" id="{C5C3EADC-8E09-4215-BE4C-54482BE61EE3}"/>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4" name="直線コネクタ 373">
          <a:extLst>
            <a:ext uri="{FF2B5EF4-FFF2-40B4-BE49-F238E27FC236}">
              <a16:creationId xmlns:a16="http://schemas.microsoft.com/office/drawing/2014/main" id="{ABBE9A23-B903-4FC4-93CB-1F27CAC4C77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5" name="テキスト ボックス 374">
          <a:extLst>
            <a:ext uri="{FF2B5EF4-FFF2-40B4-BE49-F238E27FC236}">
              <a16:creationId xmlns:a16="http://schemas.microsoft.com/office/drawing/2014/main" id="{0DC9E57D-F02B-4F8A-8C8B-26E1AF53F1DF}"/>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6" name="直線コネクタ 375">
          <a:extLst>
            <a:ext uri="{FF2B5EF4-FFF2-40B4-BE49-F238E27FC236}">
              <a16:creationId xmlns:a16="http://schemas.microsoft.com/office/drawing/2014/main" id="{BC7342E9-B2B6-46F4-BB8F-ECEB5641AFF1}"/>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7" name="テキスト ボックス 376">
          <a:extLst>
            <a:ext uri="{FF2B5EF4-FFF2-40B4-BE49-F238E27FC236}">
              <a16:creationId xmlns:a16="http://schemas.microsoft.com/office/drawing/2014/main" id="{223431D9-E2DD-4CD6-8353-A31C27BDB0F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8" name="直線コネクタ 377">
          <a:extLst>
            <a:ext uri="{FF2B5EF4-FFF2-40B4-BE49-F238E27FC236}">
              <a16:creationId xmlns:a16="http://schemas.microsoft.com/office/drawing/2014/main" id="{A96D7B42-6CF5-4DC5-9205-51DB8A12A94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9" name="テキスト ボックス 378">
          <a:extLst>
            <a:ext uri="{FF2B5EF4-FFF2-40B4-BE49-F238E27FC236}">
              <a16:creationId xmlns:a16="http://schemas.microsoft.com/office/drawing/2014/main" id="{DE2A0D8C-6DBC-4FE0-83CF-E1594464111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0" name="直線コネクタ 379">
          <a:extLst>
            <a:ext uri="{FF2B5EF4-FFF2-40B4-BE49-F238E27FC236}">
              <a16:creationId xmlns:a16="http://schemas.microsoft.com/office/drawing/2014/main" id="{668EEC37-3768-4ED5-871C-49F6395F6BC3}"/>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1" name="テキスト ボックス 380">
          <a:extLst>
            <a:ext uri="{FF2B5EF4-FFF2-40B4-BE49-F238E27FC236}">
              <a16:creationId xmlns:a16="http://schemas.microsoft.com/office/drawing/2014/main" id="{E86E9FE1-0EB6-41C9-801F-EED164FB22DE}"/>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2" name="直線コネクタ 381">
          <a:extLst>
            <a:ext uri="{FF2B5EF4-FFF2-40B4-BE49-F238E27FC236}">
              <a16:creationId xmlns:a16="http://schemas.microsoft.com/office/drawing/2014/main" id="{06400937-AA2B-467B-9D0C-9786E5F20E8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市民会館】&#10;有形固定資産減価償却率グラフ枠">
          <a:extLst>
            <a:ext uri="{FF2B5EF4-FFF2-40B4-BE49-F238E27FC236}">
              <a16:creationId xmlns:a16="http://schemas.microsoft.com/office/drawing/2014/main" id="{ED23FB75-FE69-44D1-983A-8CCD27F207A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84" name="直線コネクタ 383">
          <a:extLst>
            <a:ext uri="{FF2B5EF4-FFF2-40B4-BE49-F238E27FC236}">
              <a16:creationId xmlns:a16="http://schemas.microsoft.com/office/drawing/2014/main" id="{F2D0406D-BEB5-4BDC-9926-6B0DEA54184B}"/>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5" name="【市民会館】&#10;有形固定資産減価償却率最小値テキスト">
          <a:extLst>
            <a:ext uri="{FF2B5EF4-FFF2-40B4-BE49-F238E27FC236}">
              <a16:creationId xmlns:a16="http://schemas.microsoft.com/office/drawing/2014/main" id="{4D69BF36-7962-4527-8C2D-25694769D8F5}"/>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6" name="直線コネクタ 385">
          <a:extLst>
            <a:ext uri="{FF2B5EF4-FFF2-40B4-BE49-F238E27FC236}">
              <a16:creationId xmlns:a16="http://schemas.microsoft.com/office/drawing/2014/main" id="{8D3DC01F-47F7-4D0A-8C80-6F96FE386FD3}"/>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87" name="【市民会館】&#10;有形固定資産減価償却率最大値テキスト">
          <a:extLst>
            <a:ext uri="{FF2B5EF4-FFF2-40B4-BE49-F238E27FC236}">
              <a16:creationId xmlns:a16="http://schemas.microsoft.com/office/drawing/2014/main" id="{57D74517-9A86-46EB-AB8E-54528FF3AB06}"/>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88" name="直線コネクタ 387">
          <a:extLst>
            <a:ext uri="{FF2B5EF4-FFF2-40B4-BE49-F238E27FC236}">
              <a16:creationId xmlns:a16="http://schemas.microsoft.com/office/drawing/2014/main" id="{30F09F54-5D57-4C56-8A1E-9FB37DCA4FC9}"/>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389" name="【市民会館】&#10;有形固定資産減価償却率平均値テキスト">
          <a:extLst>
            <a:ext uri="{FF2B5EF4-FFF2-40B4-BE49-F238E27FC236}">
              <a16:creationId xmlns:a16="http://schemas.microsoft.com/office/drawing/2014/main" id="{D828D11B-8399-4F5E-8B7E-0CEBD5762DF3}"/>
            </a:ext>
          </a:extLst>
        </xdr:cNvPr>
        <xdr:cNvSpPr txBox="1"/>
      </xdr:nvSpPr>
      <xdr:spPr>
        <a:xfrm>
          <a:off x="4124960" y="17595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90" name="フローチャート: 判断 389">
          <a:extLst>
            <a:ext uri="{FF2B5EF4-FFF2-40B4-BE49-F238E27FC236}">
              <a16:creationId xmlns:a16="http://schemas.microsoft.com/office/drawing/2014/main" id="{57AC5324-E2E5-42F1-9E3E-9A9AFE722739}"/>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91" name="フローチャート: 判断 390">
          <a:extLst>
            <a:ext uri="{FF2B5EF4-FFF2-40B4-BE49-F238E27FC236}">
              <a16:creationId xmlns:a16="http://schemas.microsoft.com/office/drawing/2014/main" id="{43451D47-5F0A-40A0-B08A-19EBD19970C0}"/>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92" name="フローチャート: 判断 391">
          <a:extLst>
            <a:ext uri="{FF2B5EF4-FFF2-40B4-BE49-F238E27FC236}">
              <a16:creationId xmlns:a16="http://schemas.microsoft.com/office/drawing/2014/main" id="{FF64757A-C8FA-4499-AE5B-0DD522229889}"/>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93" name="フローチャート: 判断 392">
          <a:extLst>
            <a:ext uri="{FF2B5EF4-FFF2-40B4-BE49-F238E27FC236}">
              <a16:creationId xmlns:a16="http://schemas.microsoft.com/office/drawing/2014/main" id="{6AEC3E4A-02EB-460D-B630-FFC06FFF8028}"/>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94" name="フローチャート: 判断 393">
          <a:extLst>
            <a:ext uri="{FF2B5EF4-FFF2-40B4-BE49-F238E27FC236}">
              <a16:creationId xmlns:a16="http://schemas.microsoft.com/office/drawing/2014/main" id="{1941BED1-68D4-4EBC-800B-9304EF548F74}"/>
            </a:ext>
          </a:extLst>
        </xdr:cNvPr>
        <xdr:cNvSpPr/>
      </xdr:nvSpPr>
      <xdr:spPr>
        <a:xfrm>
          <a:off x="96520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D91C6AC9-6585-431B-BE50-05C0BD53C49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6D8FD082-22D7-48C9-B720-5A3DC6B0E9F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84EA92BA-34B2-451F-A2FF-8F6FC317B91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CEA2F443-CA34-4590-903D-E3D601EF9D1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631E4EE1-CD2A-4BD9-899A-9A923D51FA5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38463</xdr:rowOff>
    </xdr:from>
    <xdr:to>
      <xdr:col>24</xdr:col>
      <xdr:colOff>114300</xdr:colOff>
      <xdr:row>100</xdr:row>
      <xdr:rowOff>140063</xdr:rowOff>
    </xdr:to>
    <xdr:sp macro="" textlink="">
      <xdr:nvSpPr>
        <xdr:cNvPr id="400" name="楕円 399">
          <a:extLst>
            <a:ext uri="{FF2B5EF4-FFF2-40B4-BE49-F238E27FC236}">
              <a16:creationId xmlns:a16="http://schemas.microsoft.com/office/drawing/2014/main" id="{77566DE6-3439-42C6-9B6A-9A0318599357}"/>
            </a:ext>
          </a:extLst>
        </xdr:cNvPr>
        <xdr:cNvSpPr/>
      </xdr:nvSpPr>
      <xdr:spPr>
        <a:xfrm>
          <a:off x="4036060" y="168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162940</xdr:rowOff>
    </xdr:from>
    <xdr:ext cx="340478" cy="259045"/>
    <xdr:sp macro="" textlink="">
      <xdr:nvSpPr>
        <xdr:cNvPr id="401" name="【市民会館】&#10;有形固定資産減価償却率該当値テキスト">
          <a:extLst>
            <a:ext uri="{FF2B5EF4-FFF2-40B4-BE49-F238E27FC236}">
              <a16:creationId xmlns:a16="http://schemas.microsoft.com/office/drawing/2014/main" id="{887D8EE5-0BD4-4975-B1D8-321B7FD2D194}"/>
            </a:ext>
          </a:extLst>
        </xdr:cNvPr>
        <xdr:cNvSpPr txBox="1"/>
      </xdr:nvSpPr>
      <xdr:spPr>
        <a:xfrm>
          <a:off x="4124960" y="16759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138068</xdr:rowOff>
    </xdr:from>
    <xdr:to>
      <xdr:col>20</xdr:col>
      <xdr:colOff>38100</xdr:colOff>
      <xdr:row>100</xdr:row>
      <xdr:rowOff>68218</xdr:rowOff>
    </xdr:to>
    <xdr:sp macro="" textlink="">
      <xdr:nvSpPr>
        <xdr:cNvPr id="402" name="楕円 401">
          <a:extLst>
            <a:ext uri="{FF2B5EF4-FFF2-40B4-BE49-F238E27FC236}">
              <a16:creationId xmlns:a16="http://schemas.microsoft.com/office/drawing/2014/main" id="{51976F5E-9D35-41E0-9AB3-5404C836765A}"/>
            </a:ext>
          </a:extLst>
        </xdr:cNvPr>
        <xdr:cNvSpPr/>
      </xdr:nvSpPr>
      <xdr:spPr>
        <a:xfrm>
          <a:off x="3312160" y="167344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17418</xdr:rowOff>
    </xdr:from>
    <xdr:to>
      <xdr:col>24</xdr:col>
      <xdr:colOff>63500</xdr:colOff>
      <xdr:row>100</xdr:row>
      <xdr:rowOff>89263</xdr:rowOff>
    </xdr:to>
    <xdr:cxnSp macro="">
      <xdr:nvCxnSpPr>
        <xdr:cNvPr id="403" name="直線コネクタ 402">
          <a:extLst>
            <a:ext uri="{FF2B5EF4-FFF2-40B4-BE49-F238E27FC236}">
              <a16:creationId xmlns:a16="http://schemas.microsoft.com/office/drawing/2014/main" id="{2DE496EF-36C1-40CE-AED3-815F84B35BF3}"/>
            </a:ext>
          </a:extLst>
        </xdr:cNvPr>
        <xdr:cNvCxnSpPr/>
      </xdr:nvCxnSpPr>
      <xdr:spPr>
        <a:xfrm>
          <a:off x="3355340" y="16781418"/>
          <a:ext cx="7315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04" name="楕円 403">
          <a:extLst>
            <a:ext uri="{FF2B5EF4-FFF2-40B4-BE49-F238E27FC236}">
              <a16:creationId xmlns:a16="http://schemas.microsoft.com/office/drawing/2014/main" id="{20674645-3BD3-49A8-A89E-E0BCD8B49E8C}"/>
            </a:ext>
          </a:extLst>
        </xdr:cNvPr>
        <xdr:cNvSpPr/>
      </xdr:nvSpPr>
      <xdr:spPr>
        <a:xfrm>
          <a:off x="251460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17418</xdr:rowOff>
    </xdr:from>
    <xdr:to>
      <xdr:col>19</xdr:col>
      <xdr:colOff>177800</xdr:colOff>
      <xdr:row>109</xdr:row>
      <xdr:rowOff>35379</xdr:rowOff>
    </xdr:to>
    <xdr:cxnSp macro="">
      <xdr:nvCxnSpPr>
        <xdr:cNvPr id="405" name="直線コネクタ 404">
          <a:extLst>
            <a:ext uri="{FF2B5EF4-FFF2-40B4-BE49-F238E27FC236}">
              <a16:creationId xmlns:a16="http://schemas.microsoft.com/office/drawing/2014/main" id="{888B3A7B-2570-4614-BECE-26AF1D00133B}"/>
            </a:ext>
          </a:extLst>
        </xdr:cNvPr>
        <xdr:cNvCxnSpPr/>
      </xdr:nvCxnSpPr>
      <xdr:spPr>
        <a:xfrm flipV="1">
          <a:off x="2565400" y="16781418"/>
          <a:ext cx="789940" cy="15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06" name="n_1aveValue【市民会館】&#10;有形固定資産減価償却率">
          <a:extLst>
            <a:ext uri="{FF2B5EF4-FFF2-40B4-BE49-F238E27FC236}">
              <a16:creationId xmlns:a16="http://schemas.microsoft.com/office/drawing/2014/main" id="{CB289FE4-EB84-4E1C-86BA-BAA699A582CA}"/>
            </a:ext>
          </a:extLst>
        </xdr:cNvPr>
        <xdr:cNvSpPr txBox="1"/>
      </xdr:nvSpPr>
      <xdr:spPr>
        <a:xfrm>
          <a:off x="317056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07" name="n_2aveValue【市民会館】&#10;有形固定資産減価償却率">
          <a:extLst>
            <a:ext uri="{FF2B5EF4-FFF2-40B4-BE49-F238E27FC236}">
              <a16:creationId xmlns:a16="http://schemas.microsoft.com/office/drawing/2014/main" id="{820B5C10-3955-4929-9539-57C62913587C}"/>
            </a:ext>
          </a:extLst>
        </xdr:cNvPr>
        <xdr:cNvSpPr txBox="1"/>
      </xdr:nvSpPr>
      <xdr:spPr>
        <a:xfrm>
          <a:off x="238570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08" name="n_3aveValue【市民会館】&#10;有形固定資産減価償却率">
          <a:extLst>
            <a:ext uri="{FF2B5EF4-FFF2-40B4-BE49-F238E27FC236}">
              <a16:creationId xmlns:a16="http://schemas.microsoft.com/office/drawing/2014/main" id="{BDEB74C7-1DCB-4EC5-B8D4-E797F5F0DF02}"/>
            </a:ext>
          </a:extLst>
        </xdr:cNvPr>
        <xdr:cNvSpPr txBox="1"/>
      </xdr:nvSpPr>
      <xdr:spPr>
        <a:xfrm>
          <a:off x="161100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09" name="n_4aveValue【市民会館】&#10;有形固定資産減価償却率">
          <a:extLst>
            <a:ext uri="{FF2B5EF4-FFF2-40B4-BE49-F238E27FC236}">
              <a16:creationId xmlns:a16="http://schemas.microsoft.com/office/drawing/2014/main" id="{EDC3350C-3B89-4394-BFE7-A248034D6F60}"/>
            </a:ext>
          </a:extLst>
        </xdr:cNvPr>
        <xdr:cNvSpPr txBox="1"/>
      </xdr:nvSpPr>
      <xdr:spPr>
        <a:xfrm>
          <a:off x="83630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84745</xdr:rowOff>
    </xdr:from>
    <xdr:ext cx="340478" cy="259045"/>
    <xdr:sp macro="" textlink="">
      <xdr:nvSpPr>
        <xdr:cNvPr id="410" name="n_1mainValue【市民会館】&#10;有形固定資産減価償却率">
          <a:extLst>
            <a:ext uri="{FF2B5EF4-FFF2-40B4-BE49-F238E27FC236}">
              <a16:creationId xmlns:a16="http://schemas.microsoft.com/office/drawing/2014/main" id="{C1ED89C4-9465-4F0C-B952-62FD74E429F5}"/>
            </a:ext>
          </a:extLst>
        </xdr:cNvPr>
        <xdr:cNvSpPr txBox="1"/>
      </xdr:nvSpPr>
      <xdr:spPr>
        <a:xfrm>
          <a:off x="3187641" y="16513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11" name="n_2mainValue【市民会館】&#10;有形固定資産減価償却率">
          <a:extLst>
            <a:ext uri="{FF2B5EF4-FFF2-40B4-BE49-F238E27FC236}">
              <a16:creationId xmlns:a16="http://schemas.microsoft.com/office/drawing/2014/main" id="{09A2BF8F-086D-474B-8F55-5A6F290B15C1}"/>
            </a:ext>
          </a:extLst>
        </xdr:cNvPr>
        <xdr:cNvSpPr txBox="1"/>
      </xdr:nvSpPr>
      <xdr:spPr>
        <a:xfrm>
          <a:off x="235338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2" name="正方形/長方形 411">
          <a:extLst>
            <a:ext uri="{FF2B5EF4-FFF2-40B4-BE49-F238E27FC236}">
              <a16:creationId xmlns:a16="http://schemas.microsoft.com/office/drawing/2014/main" id="{914A181D-06B4-4E4D-84C2-A5753658ECB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3" name="正方形/長方形 412">
          <a:extLst>
            <a:ext uri="{FF2B5EF4-FFF2-40B4-BE49-F238E27FC236}">
              <a16:creationId xmlns:a16="http://schemas.microsoft.com/office/drawing/2014/main" id="{8DDD33EC-4834-43CF-A09B-879A59A95A7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4" name="正方形/長方形 413">
          <a:extLst>
            <a:ext uri="{FF2B5EF4-FFF2-40B4-BE49-F238E27FC236}">
              <a16:creationId xmlns:a16="http://schemas.microsoft.com/office/drawing/2014/main" id="{AD00CCDE-C990-455A-AA37-EF13E0E5781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5" name="正方形/長方形 414">
          <a:extLst>
            <a:ext uri="{FF2B5EF4-FFF2-40B4-BE49-F238E27FC236}">
              <a16:creationId xmlns:a16="http://schemas.microsoft.com/office/drawing/2014/main" id="{96C49960-164C-4ECE-A8D3-2EA2F5A466C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6" name="正方形/長方形 415">
          <a:extLst>
            <a:ext uri="{FF2B5EF4-FFF2-40B4-BE49-F238E27FC236}">
              <a16:creationId xmlns:a16="http://schemas.microsoft.com/office/drawing/2014/main" id="{2F6EB506-EB99-47AE-838E-1BE5EA01DDB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7" name="正方形/長方形 416">
          <a:extLst>
            <a:ext uri="{FF2B5EF4-FFF2-40B4-BE49-F238E27FC236}">
              <a16:creationId xmlns:a16="http://schemas.microsoft.com/office/drawing/2014/main" id="{F5A345B0-CD79-4AE2-92D3-25AFB7E14A5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8" name="正方形/長方形 417">
          <a:extLst>
            <a:ext uri="{FF2B5EF4-FFF2-40B4-BE49-F238E27FC236}">
              <a16:creationId xmlns:a16="http://schemas.microsoft.com/office/drawing/2014/main" id="{F2A00C62-3916-4943-8DC9-D8785AD7F51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9" name="正方形/長方形 418">
          <a:extLst>
            <a:ext uri="{FF2B5EF4-FFF2-40B4-BE49-F238E27FC236}">
              <a16:creationId xmlns:a16="http://schemas.microsoft.com/office/drawing/2014/main" id="{D92BC890-0536-42C3-AE3A-0BA4DE33C15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0" name="テキスト ボックス 419">
          <a:extLst>
            <a:ext uri="{FF2B5EF4-FFF2-40B4-BE49-F238E27FC236}">
              <a16:creationId xmlns:a16="http://schemas.microsoft.com/office/drawing/2014/main" id="{54F4720C-8156-46B8-9B68-3B2D6707C7E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1" name="直線コネクタ 420">
          <a:extLst>
            <a:ext uri="{FF2B5EF4-FFF2-40B4-BE49-F238E27FC236}">
              <a16:creationId xmlns:a16="http://schemas.microsoft.com/office/drawing/2014/main" id="{0805DBB4-8A5D-4259-8C35-BE5E2DE744B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2" name="直線コネクタ 421">
          <a:extLst>
            <a:ext uri="{FF2B5EF4-FFF2-40B4-BE49-F238E27FC236}">
              <a16:creationId xmlns:a16="http://schemas.microsoft.com/office/drawing/2014/main" id="{B5ED2564-1C6D-48FC-874E-46CC586C31E3}"/>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3" name="テキスト ボックス 422">
          <a:extLst>
            <a:ext uri="{FF2B5EF4-FFF2-40B4-BE49-F238E27FC236}">
              <a16:creationId xmlns:a16="http://schemas.microsoft.com/office/drawing/2014/main" id="{FC5B6B81-0811-4E90-85CB-A63B1BEB665F}"/>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4" name="直線コネクタ 423">
          <a:extLst>
            <a:ext uri="{FF2B5EF4-FFF2-40B4-BE49-F238E27FC236}">
              <a16:creationId xmlns:a16="http://schemas.microsoft.com/office/drawing/2014/main" id="{650AE81D-50A2-454B-A891-CEB5F7E9F17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5" name="テキスト ボックス 424">
          <a:extLst>
            <a:ext uri="{FF2B5EF4-FFF2-40B4-BE49-F238E27FC236}">
              <a16:creationId xmlns:a16="http://schemas.microsoft.com/office/drawing/2014/main" id="{A60086C0-E80B-4E8D-997B-F0FF96A5751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6" name="直線コネクタ 425">
          <a:extLst>
            <a:ext uri="{FF2B5EF4-FFF2-40B4-BE49-F238E27FC236}">
              <a16:creationId xmlns:a16="http://schemas.microsoft.com/office/drawing/2014/main" id="{86EEC043-A94C-4DFF-A108-9E66E42FAF76}"/>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7" name="テキスト ボックス 426">
          <a:extLst>
            <a:ext uri="{FF2B5EF4-FFF2-40B4-BE49-F238E27FC236}">
              <a16:creationId xmlns:a16="http://schemas.microsoft.com/office/drawing/2014/main" id="{ABE37652-C661-49CF-8573-00A76A669CC4}"/>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8" name="直線コネクタ 427">
          <a:extLst>
            <a:ext uri="{FF2B5EF4-FFF2-40B4-BE49-F238E27FC236}">
              <a16:creationId xmlns:a16="http://schemas.microsoft.com/office/drawing/2014/main" id="{89807466-B840-4AF8-89D8-7B2BBE3835D4}"/>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9" name="テキスト ボックス 428">
          <a:extLst>
            <a:ext uri="{FF2B5EF4-FFF2-40B4-BE49-F238E27FC236}">
              <a16:creationId xmlns:a16="http://schemas.microsoft.com/office/drawing/2014/main" id="{693DB065-3A1A-47A5-9D51-374D2728F9F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0" name="直線コネクタ 429">
          <a:extLst>
            <a:ext uri="{FF2B5EF4-FFF2-40B4-BE49-F238E27FC236}">
              <a16:creationId xmlns:a16="http://schemas.microsoft.com/office/drawing/2014/main" id="{FE140FD6-4A54-42AC-8C44-EDAB0D190DDE}"/>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1" name="テキスト ボックス 430">
          <a:extLst>
            <a:ext uri="{FF2B5EF4-FFF2-40B4-BE49-F238E27FC236}">
              <a16:creationId xmlns:a16="http://schemas.microsoft.com/office/drawing/2014/main" id="{855063B0-A99E-4B12-8762-B916783C6003}"/>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2" name="直線コネクタ 431">
          <a:extLst>
            <a:ext uri="{FF2B5EF4-FFF2-40B4-BE49-F238E27FC236}">
              <a16:creationId xmlns:a16="http://schemas.microsoft.com/office/drawing/2014/main" id="{2B95CE4A-0216-4387-B289-25959303557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3" name="テキスト ボックス 432">
          <a:extLst>
            <a:ext uri="{FF2B5EF4-FFF2-40B4-BE49-F238E27FC236}">
              <a16:creationId xmlns:a16="http://schemas.microsoft.com/office/drawing/2014/main" id="{D98939FA-3043-44AD-9B76-4CB5CCF2F30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4" name="【市民会館】&#10;一人当たり面積グラフ枠">
          <a:extLst>
            <a:ext uri="{FF2B5EF4-FFF2-40B4-BE49-F238E27FC236}">
              <a16:creationId xmlns:a16="http://schemas.microsoft.com/office/drawing/2014/main" id="{6B5AC4FC-65F8-4F38-BE89-3D65AC4F387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35" name="直線コネクタ 434">
          <a:extLst>
            <a:ext uri="{FF2B5EF4-FFF2-40B4-BE49-F238E27FC236}">
              <a16:creationId xmlns:a16="http://schemas.microsoft.com/office/drawing/2014/main" id="{89D5EF85-8C8D-45FF-A68C-AC5813C2E95C}"/>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36" name="【市民会館】&#10;一人当たり面積最小値テキスト">
          <a:extLst>
            <a:ext uri="{FF2B5EF4-FFF2-40B4-BE49-F238E27FC236}">
              <a16:creationId xmlns:a16="http://schemas.microsoft.com/office/drawing/2014/main" id="{71BDC758-C736-4065-93EC-007BBC1C94C6}"/>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37" name="直線コネクタ 436">
          <a:extLst>
            <a:ext uri="{FF2B5EF4-FFF2-40B4-BE49-F238E27FC236}">
              <a16:creationId xmlns:a16="http://schemas.microsoft.com/office/drawing/2014/main" id="{31FE7662-E83C-4CE3-A32E-84C5C8432D2D}"/>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38" name="【市民会館】&#10;一人当たり面積最大値テキスト">
          <a:extLst>
            <a:ext uri="{FF2B5EF4-FFF2-40B4-BE49-F238E27FC236}">
              <a16:creationId xmlns:a16="http://schemas.microsoft.com/office/drawing/2014/main" id="{B1C9C2E0-DD8B-4A61-9A92-FFF5F112BC49}"/>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39" name="直線コネクタ 438">
          <a:extLst>
            <a:ext uri="{FF2B5EF4-FFF2-40B4-BE49-F238E27FC236}">
              <a16:creationId xmlns:a16="http://schemas.microsoft.com/office/drawing/2014/main" id="{4DA8C9C7-3D9E-4359-85D0-6DFE4E7D5FA3}"/>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40" name="【市民会館】&#10;一人当たり面積平均値テキスト">
          <a:extLst>
            <a:ext uri="{FF2B5EF4-FFF2-40B4-BE49-F238E27FC236}">
              <a16:creationId xmlns:a16="http://schemas.microsoft.com/office/drawing/2014/main" id="{44A1636B-903B-4D36-BE0E-BB46D8850529}"/>
            </a:ext>
          </a:extLst>
        </xdr:cNvPr>
        <xdr:cNvSpPr txBox="1"/>
      </xdr:nvSpPr>
      <xdr:spPr>
        <a:xfrm>
          <a:off x="9258300" y="17804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41" name="フローチャート: 判断 440">
          <a:extLst>
            <a:ext uri="{FF2B5EF4-FFF2-40B4-BE49-F238E27FC236}">
              <a16:creationId xmlns:a16="http://schemas.microsoft.com/office/drawing/2014/main" id="{F37491BC-4DFE-4E43-841E-FA3B2842E828}"/>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42" name="フローチャート: 判断 441">
          <a:extLst>
            <a:ext uri="{FF2B5EF4-FFF2-40B4-BE49-F238E27FC236}">
              <a16:creationId xmlns:a16="http://schemas.microsoft.com/office/drawing/2014/main" id="{66FED3FA-A502-415C-A566-5669FE110D37}"/>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43" name="フローチャート: 判断 442">
          <a:extLst>
            <a:ext uri="{FF2B5EF4-FFF2-40B4-BE49-F238E27FC236}">
              <a16:creationId xmlns:a16="http://schemas.microsoft.com/office/drawing/2014/main" id="{90C45831-E366-4AF5-81EA-56D2B7203F2E}"/>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44" name="フローチャート: 判断 443">
          <a:extLst>
            <a:ext uri="{FF2B5EF4-FFF2-40B4-BE49-F238E27FC236}">
              <a16:creationId xmlns:a16="http://schemas.microsoft.com/office/drawing/2014/main" id="{2F6D9B6C-3D1C-4334-B5E2-F93E9B5506E7}"/>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45" name="フローチャート: 判断 444">
          <a:extLst>
            <a:ext uri="{FF2B5EF4-FFF2-40B4-BE49-F238E27FC236}">
              <a16:creationId xmlns:a16="http://schemas.microsoft.com/office/drawing/2014/main" id="{EF36DB3F-25B9-4E97-9CD9-698ECF480EF0}"/>
            </a:ext>
          </a:extLst>
        </xdr:cNvPr>
        <xdr:cNvSpPr/>
      </xdr:nvSpPr>
      <xdr:spPr>
        <a:xfrm>
          <a:off x="6098540" y="17856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066DEE32-4C69-40D9-AC25-887104A1894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5ECA1FE2-D2DB-465F-B0DE-DA40DA3310E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621612B8-16E6-43A0-BE5D-CAC716E3B38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AB4089C1-4C23-4DBD-8F7E-0E39139827C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0BEC1C44-0A09-4663-AE86-4D209AF0E90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51" name="楕円 450">
          <a:extLst>
            <a:ext uri="{FF2B5EF4-FFF2-40B4-BE49-F238E27FC236}">
              <a16:creationId xmlns:a16="http://schemas.microsoft.com/office/drawing/2014/main" id="{A997D62A-0362-46F5-B96C-F5597ED012AE}"/>
            </a:ext>
          </a:extLst>
        </xdr:cNvPr>
        <xdr:cNvSpPr/>
      </xdr:nvSpPr>
      <xdr:spPr>
        <a:xfrm>
          <a:off x="9192260" y="17745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166388</xdr:rowOff>
    </xdr:from>
    <xdr:ext cx="469744" cy="259045"/>
    <xdr:sp macro="" textlink="">
      <xdr:nvSpPr>
        <xdr:cNvPr id="452" name="【市民会館】&#10;一人当たり面積該当値テキスト">
          <a:extLst>
            <a:ext uri="{FF2B5EF4-FFF2-40B4-BE49-F238E27FC236}">
              <a16:creationId xmlns:a16="http://schemas.microsoft.com/office/drawing/2014/main" id="{B24C196E-9E93-4140-8810-77F0F16799BC}"/>
            </a:ext>
          </a:extLst>
        </xdr:cNvPr>
        <xdr:cNvSpPr txBox="1"/>
      </xdr:nvSpPr>
      <xdr:spPr>
        <a:xfrm>
          <a:off x="9258300"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154939</xdr:rowOff>
    </xdr:from>
    <xdr:to>
      <xdr:col>50</xdr:col>
      <xdr:colOff>165100</xdr:colOff>
      <xdr:row>106</xdr:row>
      <xdr:rowOff>85089</xdr:rowOff>
    </xdr:to>
    <xdr:sp macro="" textlink="">
      <xdr:nvSpPr>
        <xdr:cNvPr id="453" name="楕円 452">
          <a:extLst>
            <a:ext uri="{FF2B5EF4-FFF2-40B4-BE49-F238E27FC236}">
              <a16:creationId xmlns:a16="http://schemas.microsoft.com/office/drawing/2014/main" id="{023CBB31-87E0-4EF7-85E8-C6C7C4B5923F}"/>
            </a:ext>
          </a:extLst>
        </xdr:cNvPr>
        <xdr:cNvSpPr/>
      </xdr:nvSpPr>
      <xdr:spPr>
        <a:xfrm>
          <a:off x="8445500" y="17757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34289</xdr:rowOff>
    </xdr:to>
    <xdr:cxnSp macro="">
      <xdr:nvCxnSpPr>
        <xdr:cNvPr id="454" name="直線コネクタ 453">
          <a:extLst>
            <a:ext uri="{FF2B5EF4-FFF2-40B4-BE49-F238E27FC236}">
              <a16:creationId xmlns:a16="http://schemas.microsoft.com/office/drawing/2014/main" id="{8B686822-EBA1-49CA-AF83-6096020F2B0D}"/>
            </a:ext>
          </a:extLst>
        </xdr:cNvPr>
        <xdr:cNvCxnSpPr/>
      </xdr:nvCxnSpPr>
      <xdr:spPr>
        <a:xfrm flipV="1">
          <a:off x="8496300" y="17792701"/>
          <a:ext cx="7239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164464</xdr:rowOff>
    </xdr:from>
    <xdr:to>
      <xdr:col>46</xdr:col>
      <xdr:colOff>38100</xdr:colOff>
      <xdr:row>106</xdr:row>
      <xdr:rowOff>94614</xdr:rowOff>
    </xdr:to>
    <xdr:sp macro="" textlink="">
      <xdr:nvSpPr>
        <xdr:cNvPr id="455" name="楕円 454">
          <a:extLst>
            <a:ext uri="{FF2B5EF4-FFF2-40B4-BE49-F238E27FC236}">
              <a16:creationId xmlns:a16="http://schemas.microsoft.com/office/drawing/2014/main" id="{CA33652B-1374-41E9-9DE1-7CD1A3689D1E}"/>
            </a:ext>
          </a:extLst>
        </xdr:cNvPr>
        <xdr:cNvSpPr/>
      </xdr:nvSpPr>
      <xdr:spPr>
        <a:xfrm>
          <a:off x="7670800" y="177666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34289</xdr:rowOff>
    </xdr:from>
    <xdr:to>
      <xdr:col>50</xdr:col>
      <xdr:colOff>114300</xdr:colOff>
      <xdr:row>106</xdr:row>
      <xdr:rowOff>43814</xdr:rowOff>
    </xdr:to>
    <xdr:cxnSp macro="">
      <xdr:nvCxnSpPr>
        <xdr:cNvPr id="456" name="直線コネクタ 455">
          <a:extLst>
            <a:ext uri="{FF2B5EF4-FFF2-40B4-BE49-F238E27FC236}">
              <a16:creationId xmlns:a16="http://schemas.microsoft.com/office/drawing/2014/main" id="{334AEF46-EA3C-4260-940D-1BB032EAC745}"/>
            </a:ext>
          </a:extLst>
        </xdr:cNvPr>
        <xdr:cNvCxnSpPr/>
      </xdr:nvCxnSpPr>
      <xdr:spPr>
        <a:xfrm flipV="1">
          <a:off x="7713980" y="17804129"/>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57" name="n_1aveValue【市民会館】&#10;一人当たり面積">
          <a:extLst>
            <a:ext uri="{FF2B5EF4-FFF2-40B4-BE49-F238E27FC236}">
              <a16:creationId xmlns:a16="http://schemas.microsoft.com/office/drawing/2014/main" id="{9A2AB6DA-984F-4F1B-8AC2-AD5DBADDC68C}"/>
            </a:ext>
          </a:extLst>
        </xdr:cNvPr>
        <xdr:cNvSpPr txBox="1"/>
      </xdr:nvSpPr>
      <xdr:spPr>
        <a:xfrm>
          <a:off x="8271587" y="1792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58" name="n_2aveValue【市民会館】&#10;一人当たり面積">
          <a:extLst>
            <a:ext uri="{FF2B5EF4-FFF2-40B4-BE49-F238E27FC236}">
              <a16:creationId xmlns:a16="http://schemas.microsoft.com/office/drawing/2014/main" id="{44AADC19-8C8C-4FF9-85BA-C9A0E58C8A60}"/>
            </a:ext>
          </a:extLst>
        </xdr:cNvPr>
        <xdr:cNvSpPr txBox="1"/>
      </xdr:nvSpPr>
      <xdr:spPr>
        <a:xfrm>
          <a:off x="7509587" y="1792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59" name="n_3aveValue【市民会館】&#10;一人当たり面積">
          <a:extLst>
            <a:ext uri="{FF2B5EF4-FFF2-40B4-BE49-F238E27FC236}">
              <a16:creationId xmlns:a16="http://schemas.microsoft.com/office/drawing/2014/main" id="{FD9DC85F-D205-4C62-AFF0-A33520026208}"/>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60" name="n_4aveValue【市民会館】&#10;一人当たり面積">
          <a:extLst>
            <a:ext uri="{FF2B5EF4-FFF2-40B4-BE49-F238E27FC236}">
              <a16:creationId xmlns:a16="http://schemas.microsoft.com/office/drawing/2014/main" id="{A5404F17-A744-461A-91FA-04FC76392452}"/>
            </a:ext>
          </a:extLst>
        </xdr:cNvPr>
        <xdr:cNvSpPr txBox="1"/>
      </xdr:nvSpPr>
      <xdr:spPr>
        <a:xfrm>
          <a:off x="59373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101616</xdr:rowOff>
    </xdr:from>
    <xdr:ext cx="469744" cy="259045"/>
    <xdr:sp macro="" textlink="">
      <xdr:nvSpPr>
        <xdr:cNvPr id="461" name="n_1mainValue【市民会館】&#10;一人当たり面積">
          <a:extLst>
            <a:ext uri="{FF2B5EF4-FFF2-40B4-BE49-F238E27FC236}">
              <a16:creationId xmlns:a16="http://schemas.microsoft.com/office/drawing/2014/main" id="{9F5B13A4-68E7-42A7-8176-465DD831E192}"/>
            </a:ext>
          </a:extLst>
        </xdr:cNvPr>
        <xdr:cNvSpPr txBox="1"/>
      </xdr:nvSpPr>
      <xdr:spPr>
        <a:xfrm>
          <a:off x="8271587" y="1753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111141</xdr:rowOff>
    </xdr:from>
    <xdr:ext cx="469744" cy="259045"/>
    <xdr:sp macro="" textlink="">
      <xdr:nvSpPr>
        <xdr:cNvPr id="462" name="n_2mainValue【市民会館】&#10;一人当たり面積">
          <a:extLst>
            <a:ext uri="{FF2B5EF4-FFF2-40B4-BE49-F238E27FC236}">
              <a16:creationId xmlns:a16="http://schemas.microsoft.com/office/drawing/2014/main" id="{6CDD59BB-BB9C-481C-A60B-B1C7FBACF2DF}"/>
            </a:ext>
          </a:extLst>
        </xdr:cNvPr>
        <xdr:cNvSpPr txBox="1"/>
      </xdr:nvSpPr>
      <xdr:spPr>
        <a:xfrm>
          <a:off x="7509587" y="1754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3" name="正方形/長方形 462">
          <a:extLst>
            <a:ext uri="{FF2B5EF4-FFF2-40B4-BE49-F238E27FC236}">
              <a16:creationId xmlns:a16="http://schemas.microsoft.com/office/drawing/2014/main" id="{B6365486-8AD1-4D58-8BAF-3EB04D1220C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4" name="正方形/長方形 463">
          <a:extLst>
            <a:ext uri="{FF2B5EF4-FFF2-40B4-BE49-F238E27FC236}">
              <a16:creationId xmlns:a16="http://schemas.microsoft.com/office/drawing/2014/main" id="{261B0522-A4F3-4061-866B-9F52AA1DA44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5" name="正方形/長方形 464">
          <a:extLst>
            <a:ext uri="{FF2B5EF4-FFF2-40B4-BE49-F238E27FC236}">
              <a16:creationId xmlns:a16="http://schemas.microsoft.com/office/drawing/2014/main" id="{317B2614-AC5E-4D05-84A4-8AD310BCE27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6" name="正方形/長方形 465">
          <a:extLst>
            <a:ext uri="{FF2B5EF4-FFF2-40B4-BE49-F238E27FC236}">
              <a16:creationId xmlns:a16="http://schemas.microsoft.com/office/drawing/2014/main" id="{DA88755A-B01B-498E-874B-B0673F67937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7" name="正方形/長方形 466">
          <a:extLst>
            <a:ext uri="{FF2B5EF4-FFF2-40B4-BE49-F238E27FC236}">
              <a16:creationId xmlns:a16="http://schemas.microsoft.com/office/drawing/2014/main" id="{FB83885B-8819-4F9B-9749-423A140F2E5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8" name="正方形/長方形 467">
          <a:extLst>
            <a:ext uri="{FF2B5EF4-FFF2-40B4-BE49-F238E27FC236}">
              <a16:creationId xmlns:a16="http://schemas.microsoft.com/office/drawing/2014/main" id="{70E602D6-D4D5-4B13-840E-D33B5656D11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9" name="正方形/長方形 468">
          <a:extLst>
            <a:ext uri="{FF2B5EF4-FFF2-40B4-BE49-F238E27FC236}">
              <a16:creationId xmlns:a16="http://schemas.microsoft.com/office/drawing/2014/main" id="{6BBBC586-64A1-4146-9C7E-79771C36A0B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0" name="正方形/長方形 469">
          <a:extLst>
            <a:ext uri="{FF2B5EF4-FFF2-40B4-BE49-F238E27FC236}">
              <a16:creationId xmlns:a16="http://schemas.microsoft.com/office/drawing/2014/main" id="{DBE1F01B-EE9F-4FA1-9690-DABB8B044F9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1" name="テキスト ボックス 470">
          <a:extLst>
            <a:ext uri="{FF2B5EF4-FFF2-40B4-BE49-F238E27FC236}">
              <a16:creationId xmlns:a16="http://schemas.microsoft.com/office/drawing/2014/main" id="{9B02C5EF-47FD-4CB0-A0D7-947E222DEB0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2" name="直線コネクタ 471">
          <a:extLst>
            <a:ext uri="{FF2B5EF4-FFF2-40B4-BE49-F238E27FC236}">
              <a16:creationId xmlns:a16="http://schemas.microsoft.com/office/drawing/2014/main" id="{E2BBEF17-BE49-4F36-BF4D-AA25A4A6D2B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3" name="テキスト ボックス 472">
          <a:extLst>
            <a:ext uri="{FF2B5EF4-FFF2-40B4-BE49-F238E27FC236}">
              <a16:creationId xmlns:a16="http://schemas.microsoft.com/office/drawing/2014/main" id="{5FA3A96F-0FA3-4BEC-8825-DC5787D8F0C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4" name="直線コネクタ 473">
          <a:extLst>
            <a:ext uri="{FF2B5EF4-FFF2-40B4-BE49-F238E27FC236}">
              <a16:creationId xmlns:a16="http://schemas.microsoft.com/office/drawing/2014/main" id="{0BAEF505-79E4-42D1-94FC-588A9130CF8D}"/>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75" name="テキスト ボックス 474">
          <a:extLst>
            <a:ext uri="{FF2B5EF4-FFF2-40B4-BE49-F238E27FC236}">
              <a16:creationId xmlns:a16="http://schemas.microsoft.com/office/drawing/2014/main" id="{ADA2DC6A-12F3-49B8-B0FC-892D51308F31}"/>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76" name="直線コネクタ 475">
          <a:extLst>
            <a:ext uri="{FF2B5EF4-FFF2-40B4-BE49-F238E27FC236}">
              <a16:creationId xmlns:a16="http://schemas.microsoft.com/office/drawing/2014/main" id="{C73560B3-694E-4B9E-8BB2-8E79D005E0E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77" name="テキスト ボックス 476">
          <a:extLst>
            <a:ext uri="{FF2B5EF4-FFF2-40B4-BE49-F238E27FC236}">
              <a16:creationId xmlns:a16="http://schemas.microsoft.com/office/drawing/2014/main" id="{2AF05D48-CC13-4873-87AE-33BCF8E4CD0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78" name="直線コネクタ 477">
          <a:extLst>
            <a:ext uri="{FF2B5EF4-FFF2-40B4-BE49-F238E27FC236}">
              <a16:creationId xmlns:a16="http://schemas.microsoft.com/office/drawing/2014/main" id="{84A54FAF-4CBB-427F-871F-848AFF8659A9}"/>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79" name="テキスト ボックス 478">
          <a:extLst>
            <a:ext uri="{FF2B5EF4-FFF2-40B4-BE49-F238E27FC236}">
              <a16:creationId xmlns:a16="http://schemas.microsoft.com/office/drawing/2014/main" id="{A7C3B3A6-6FAF-4010-B9C9-B44F43AA413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80" name="直線コネクタ 479">
          <a:extLst>
            <a:ext uri="{FF2B5EF4-FFF2-40B4-BE49-F238E27FC236}">
              <a16:creationId xmlns:a16="http://schemas.microsoft.com/office/drawing/2014/main" id="{E1F93FF3-FC28-45EA-A748-3AD12C915857}"/>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1" name="テキスト ボックス 480">
          <a:extLst>
            <a:ext uri="{FF2B5EF4-FFF2-40B4-BE49-F238E27FC236}">
              <a16:creationId xmlns:a16="http://schemas.microsoft.com/office/drawing/2014/main" id="{F71F9ADB-0F09-4432-9713-CB9978A90A1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2" name="直線コネクタ 481">
          <a:extLst>
            <a:ext uri="{FF2B5EF4-FFF2-40B4-BE49-F238E27FC236}">
              <a16:creationId xmlns:a16="http://schemas.microsoft.com/office/drawing/2014/main" id="{FAA9F2EB-30BE-4AEE-894C-F0CB348BB68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3" name="テキスト ボックス 482">
          <a:extLst>
            <a:ext uri="{FF2B5EF4-FFF2-40B4-BE49-F238E27FC236}">
              <a16:creationId xmlns:a16="http://schemas.microsoft.com/office/drawing/2014/main" id="{6DA9BDCC-17DB-4244-A0CF-7093EB0918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4" name="直線コネクタ 483">
          <a:extLst>
            <a:ext uri="{FF2B5EF4-FFF2-40B4-BE49-F238E27FC236}">
              <a16:creationId xmlns:a16="http://schemas.microsoft.com/office/drawing/2014/main" id="{AA6A9488-4BF2-4F28-8B78-D5F20B6A4AFA}"/>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85" name="テキスト ボックス 484">
          <a:extLst>
            <a:ext uri="{FF2B5EF4-FFF2-40B4-BE49-F238E27FC236}">
              <a16:creationId xmlns:a16="http://schemas.microsoft.com/office/drawing/2014/main" id="{961198F3-63ED-4C0E-A8DD-B78CD424BE6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6" name="直線コネクタ 485">
          <a:extLst>
            <a:ext uri="{FF2B5EF4-FFF2-40B4-BE49-F238E27FC236}">
              <a16:creationId xmlns:a16="http://schemas.microsoft.com/office/drawing/2014/main" id="{4BB8536D-2E80-4403-859B-8773880D4F1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87" name="【一般廃棄物処理施設】&#10;有形固定資産減価償却率グラフ枠">
          <a:extLst>
            <a:ext uri="{FF2B5EF4-FFF2-40B4-BE49-F238E27FC236}">
              <a16:creationId xmlns:a16="http://schemas.microsoft.com/office/drawing/2014/main" id="{86DE2C71-18CD-4933-B3CF-C5F3722B3D5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88" name="直線コネクタ 487">
          <a:extLst>
            <a:ext uri="{FF2B5EF4-FFF2-40B4-BE49-F238E27FC236}">
              <a16:creationId xmlns:a16="http://schemas.microsoft.com/office/drawing/2014/main" id="{6B705812-941F-4412-9E7C-28223470EC63}"/>
            </a:ext>
          </a:extLst>
        </xdr:cNvPr>
        <xdr:cNvCxnSpPr/>
      </xdr:nvCxnSpPr>
      <xdr:spPr>
        <a:xfrm flipV="1">
          <a:off x="14375764" y="5700849"/>
          <a:ext cx="0" cy="1378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89" name="【一般廃棄物処理施設】&#10;有形固定資産減価償却率最小値テキスト">
          <a:extLst>
            <a:ext uri="{FF2B5EF4-FFF2-40B4-BE49-F238E27FC236}">
              <a16:creationId xmlns:a16="http://schemas.microsoft.com/office/drawing/2014/main" id="{77F5BF56-BB82-4BDC-9E89-E2312AA7BAE8}"/>
            </a:ext>
          </a:extLst>
        </xdr:cNvPr>
        <xdr:cNvSpPr txBox="1"/>
      </xdr:nvSpPr>
      <xdr:spPr>
        <a:xfrm>
          <a:off x="144145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90" name="直線コネクタ 489">
          <a:extLst>
            <a:ext uri="{FF2B5EF4-FFF2-40B4-BE49-F238E27FC236}">
              <a16:creationId xmlns:a16="http://schemas.microsoft.com/office/drawing/2014/main" id="{72D5870A-8D14-47FD-9954-328B219C63F6}"/>
            </a:ext>
          </a:extLst>
        </xdr:cNvPr>
        <xdr:cNvCxnSpPr/>
      </xdr:nvCxnSpPr>
      <xdr:spPr>
        <a:xfrm>
          <a:off x="14287500" y="707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91" name="【一般廃棄物処理施設】&#10;有形固定資産減価償却率最大値テキスト">
          <a:extLst>
            <a:ext uri="{FF2B5EF4-FFF2-40B4-BE49-F238E27FC236}">
              <a16:creationId xmlns:a16="http://schemas.microsoft.com/office/drawing/2014/main" id="{B9A14DF5-9BCA-4839-B5A6-6F42CB831EFC}"/>
            </a:ext>
          </a:extLst>
        </xdr:cNvPr>
        <xdr:cNvSpPr txBox="1"/>
      </xdr:nvSpPr>
      <xdr:spPr>
        <a:xfrm>
          <a:off x="1441450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92" name="直線コネクタ 491">
          <a:extLst>
            <a:ext uri="{FF2B5EF4-FFF2-40B4-BE49-F238E27FC236}">
              <a16:creationId xmlns:a16="http://schemas.microsoft.com/office/drawing/2014/main" id="{38F3616D-C3DB-4B9C-A901-E4C14368A4FE}"/>
            </a:ext>
          </a:extLst>
        </xdr:cNvPr>
        <xdr:cNvCxnSpPr/>
      </xdr:nvCxnSpPr>
      <xdr:spPr>
        <a:xfrm>
          <a:off x="1428750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493" name="【一般廃棄物処理施設】&#10;有形固定資産減価償却率平均値テキスト">
          <a:extLst>
            <a:ext uri="{FF2B5EF4-FFF2-40B4-BE49-F238E27FC236}">
              <a16:creationId xmlns:a16="http://schemas.microsoft.com/office/drawing/2014/main" id="{9FB8FFF4-0F49-4EE2-B568-B234E6E686A8}"/>
            </a:ext>
          </a:extLst>
        </xdr:cNvPr>
        <xdr:cNvSpPr txBox="1"/>
      </xdr:nvSpPr>
      <xdr:spPr>
        <a:xfrm>
          <a:off x="14414500" y="6389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94" name="フローチャート: 判断 493">
          <a:extLst>
            <a:ext uri="{FF2B5EF4-FFF2-40B4-BE49-F238E27FC236}">
              <a16:creationId xmlns:a16="http://schemas.microsoft.com/office/drawing/2014/main" id="{998E708D-5D8E-41DA-86E0-DDAFBC14E65B}"/>
            </a:ext>
          </a:extLst>
        </xdr:cNvPr>
        <xdr:cNvSpPr/>
      </xdr:nvSpPr>
      <xdr:spPr>
        <a:xfrm>
          <a:off x="14325600" y="65377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95" name="フローチャート: 判断 494">
          <a:extLst>
            <a:ext uri="{FF2B5EF4-FFF2-40B4-BE49-F238E27FC236}">
              <a16:creationId xmlns:a16="http://schemas.microsoft.com/office/drawing/2014/main" id="{B5FE3906-1178-48BA-AA73-8A074FCD1FBD}"/>
            </a:ext>
          </a:extLst>
        </xdr:cNvPr>
        <xdr:cNvSpPr/>
      </xdr:nvSpPr>
      <xdr:spPr>
        <a:xfrm>
          <a:off x="13578840" y="651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96" name="フローチャート: 判断 495">
          <a:extLst>
            <a:ext uri="{FF2B5EF4-FFF2-40B4-BE49-F238E27FC236}">
              <a16:creationId xmlns:a16="http://schemas.microsoft.com/office/drawing/2014/main" id="{C510BDB4-5E96-4DCA-9D71-006B2CD0CB90}"/>
            </a:ext>
          </a:extLst>
        </xdr:cNvPr>
        <xdr:cNvSpPr/>
      </xdr:nvSpPr>
      <xdr:spPr>
        <a:xfrm>
          <a:off x="1280414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97" name="フローチャート: 判断 496">
          <a:extLst>
            <a:ext uri="{FF2B5EF4-FFF2-40B4-BE49-F238E27FC236}">
              <a16:creationId xmlns:a16="http://schemas.microsoft.com/office/drawing/2014/main" id="{A96A1586-33B6-4E03-BDF2-ADEB41943DA3}"/>
            </a:ext>
          </a:extLst>
        </xdr:cNvPr>
        <xdr:cNvSpPr/>
      </xdr:nvSpPr>
      <xdr:spPr>
        <a:xfrm>
          <a:off x="12029440" y="6511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98" name="フローチャート: 判断 497">
          <a:extLst>
            <a:ext uri="{FF2B5EF4-FFF2-40B4-BE49-F238E27FC236}">
              <a16:creationId xmlns:a16="http://schemas.microsoft.com/office/drawing/2014/main" id="{0BB6B6C4-B01C-48A5-880E-FDFAD67B51D1}"/>
            </a:ext>
          </a:extLst>
        </xdr:cNvPr>
        <xdr:cNvSpPr/>
      </xdr:nvSpPr>
      <xdr:spPr>
        <a:xfrm>
          <a:off x="11231880" y="6461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B6F00682-B4D1-4058-9A6F-C5930711662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0" name="テキスト ボックス 499">
          <a:extLst>
            <a:ext uri="{FF2B5EF4-FFF2-40B4-BE49-F238E27FC236}">
              <a16:creationId xmlns:a16="http://schemas.microsoft.com/office/drawing/2014/main" id="{CF33082D-7294-4069-AF7D-FC4A033E1C3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1" name="テキスト ボックス 500">
          <a:extLst>
            <a:ext uri="{FF2B5EF4-FFF2-40B4-BE49-F238E27FC236}">
              <a16:creationId xmlns:a16="http://schemas.microsoft.com/office/drawing/2014/main" id="{EDF9457C-E075-4828-BC10-5BDD6B0AC70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9B109298-9D40-4084-878C-7FA48E7EA8D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E93F6419-5A3A-416E-9A77-2522B1E10C1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49893</xdr:rowOff>
    </xdr:from>
    <xdr:to>
      <xdr:col>85</xdr:col>
      <xdr:colOff>177800</xdr:colOff>
      <xdr:row>39</xdr:row>
      <xdr:rowOff>151493</xdr:rowOff>
    </xdr:to>
    <xdr:sp macro="" textlink="">
      <xdr:nvSpPr>
        <xdr:cNvPr id="504" name="楕円 503">
          <a:extLst>
            <a:ext uri="{FF2B5EF4-FFF2-40B4-BE49-F238E27FC236}">
              <a16:creationId xmlns:a16="http://schemas.microsoft.com/office/drawing/2014/main" id="{AF1A3131-FFDC-4BFB-B757-5D4C3D14DB31}"/>
            </a:ext>
          </a:extLst>
        </xdr:cNvPr>
        <xdr:cNvSpPr/>
      </xdr:nvSpPr>
      <xdr:spPr>
        <a:xfrm>
          <a:off x="14325600" y="65878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28320</xdr:rowOff>
    </xdr:from>
    <xdr:ext cx="405111" cy="259045"/>
    <xdr:sp macro="" textlink="">
      <xdr:nvSpPr>
        <xdr:cNvPr id="505" name="【一般廃棄物処理施設】&#10;有形固定資産減価償却率該当値テキスト">
          <a:extLst>
            <a:ext uri="{FF2B5EF4-FFF2-40B4-BE49-F238E27FC236}">
              <a16:creationId xmlns:a16="http://schemas.microsoft.com/office/drawing/2014/main" id="{D44A89E4-A60E-45A6-8F5D-AD791B8C25FD}"/>
            </a:ext>
          </a:extLst>
        </xdr:cNvPr>
        <xdr:cNvSpPr txBox="1"/>
      </xdr:nvSpPr>
      <xdr:spPr>
        <a:xfrm>
          <a:off x="14414500"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160927</xdr:rowOff>
    </xdr:from>
    <xdr:to>
      <xdr:col>81</xdr:col>
      <xdr:colOff>101600</xdr:colOff>
      <xdr:row>39</xdr:row>
      <xdr:rowOff>91077</xdr:rowOff>
    </xdr:to>
    <xdr:sp macro="" textlink="">
      <xdr:nvSpPr>
        <xdr:cNvPr id="506" name="楕円 505">
          <a:extLst>
            <a:ext uri="{FF2B5EF4-FFF2-40B4-BE49-F238E27FC236}">
              <a16:creationId xmlns:a16="http://schemas.microsoft.com/office/drawing/2014/main" id="{8DF58982-0A11-44C6-B4B8-947DBADB4293}"/>
            </a:ext>
          </a:extLst>
        </xdr:cNvPr>
        <xdr:cNvSpPr/>
      </xdr:nvSpPr>
      <xdr:spPr>
        <a:xfrm>
          <a:off x="13578840" y="6531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40277</xdr:rowOff>
    </xdr:from>
    <xdr:to>
      <xdr:col>85</xdr:col>
      <xdr:colOff>127000</xdr:colOff>
      <xdr:row>39</xdr:row>
      <xdr:rowOff>100693</xdr:rowOff>
    </xdr:to>
    <xdr:cxnSp macro="">
      <xdr:nvCxnSpPr>
        <xdr:cNvPr id="507" name="直線コネクタ 506">
          <a:extLst>
            <a:ext uri="{FF2B5EF4-FFF2-40B4-BE49-F238E27FC236}">
              <a16:creationId xmlns:a16="http://schemas.microsoft.com/office/drawing/2014/main" id="{5A6C06CB-C160-4F5E-9AD0-7B0B09ECFB25}"/>
            </a:ext>
          </a:extLst>
        </xdr:cNvPr>
        <xdr:cNvCxnSpPr/>
      </xdr:nvCxnSpPr>
      <xdr:spPr>
        <a:xfrm>
          <a:off x="13629640" y="6578237"/>
          <a:ext cx="74676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159294</xdr:rowOff>
    </xdr:from>
    <xdr:to>
      <xdr:col>76</xdr:col>
      <xdr:colOff>165100</xdr:colOff>
      <xdr:row>39</xdr:row>
      <xdr:rowOff>89444</xdr:rowOff>
    </xdr:to>
    <xdr:sp macro="" textlink="">
      <xdr:nvSpPr>
        <xdr:cNvPr id="508" name="楕円 507">
          <a:extLst>
            <a:ext uri="{FF2B5EF4-FFF2-40B4-BE49-F238E27FC236}">
              <a16:creationId xmlns:a16="http://schemas.microsoft.com/office/drawing/2014/main" id="{E68D8604-354E-4598-BA17-A042A9B142F2}"/>
            </a:ext>
          </a:extLst>
        </xdr:cNvPr>
        <xdr:cNvSpPr/>
      </xdr:nvSpPr>
      <xdr:spPr>
        <a:xfrm>
          <a:off x="12804140" y="6529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38644</xdr:rowOff>
    </xdr:from>
    <xdr:to>
      <xdr:col>81</xdr:col>
      <xdr:colOff>50800</xdr:colOff>
      <xdr:row>39</xdr:row>
      <xdr:rowOff>40277</xdr:rowOff>
    </xdr:to>
    <xdr:cxnSp macro="">
      <xdr:nvCxnSpPr>
        <xdr:cNvPr id="509" name="直線コネクタ 508">
          <a:extLst>
            <a:ext uri="{FF2B5EF4-FFF2-40B4-BE49-F238E27FC236}">
              <a16:creationId xmlns:a16="http://schemas.microsoft.com/office/drawing/2014/main" id="{2CADF905-D77B-4908-97E0-5D4AF895B3F8}"/>
            </a:ext>
          </a:extLst>
        </xdr:cNvPr>
        <xdr:cNvCxnSpPr/>
      </xdr:nvCxnSpPr>
      <xdr:spPr>
        <a:xfrm>
          <a:off x="12854940" y="6576604"/>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67854</xdr:rowOff>
    </xdr:from>
    <xdr:to>
      <xdr:col>72</xdr:col>
      <xdr:colOff>38100</xdr:colOff>
      <xdr:row>38</xdr:row>
      <xdr:rowOff>169454</xdr:rowOff>
    </xdr:to>
    <xdr:sp macro="" textlink="">
      <xdr:nvSpPr>
        <xdr:cNvPr id="510" name="楕円 509">
          <a:extLst>
            <a:ext uri="{FF2B5EF4-FFF2-40B4-BE49-F238E27FC236}">
              <a16:creationId xmlns:a16="http://schemas.microsoft.com/office/drawing/2014/main" id="{F4A9AE20-F12A-4818-97A5-78F3F5DD9C88}"/>
            </a:ext>
          </a:extLst>
        </xdr:cNvPr>
        <xdr:cNvSpPr/>
      </xdr:nvSpPr>
      <xdr:spPr>
        <a:xfrm>
          <a:off x="12029440" y="64381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118654</xdr:rowOff>
    </xdr:from>
    <xdr:to>
      <xdr:col>76</xdr:col>
      <xdr:colOff>114300</xdr:colOff>
      <xdr:row>39</xdr:row>
      <xdr:rowOff>38644</xdr:rowOff>
    </xdr:to>
    <xdr:cxnSp macro="">
      <xdr:nvCxnSpPr>
        <xdr:cNvPr id="511" name="直線コネクタ 510">
          <a:extLst>
            <a:ext uri="{FF2B5EF4-FFF2-40B4-BE49-F238E27FC236}">
              <a16:creationId xmlns:a16="http://schemas.microsoft.com/office/drawing/2014/main" id="{D767841C-3467-4211-A32B-66670E1A87B2}"/>
            </a:ext>
          </a:extLst>
        </xdr:cNvPr>
        <xdr:cNvCxnSpPr/>
      </xdr:nvCxnSpPr>
      <xdr:spPr>
        <a:xfrm>
          <a:off x="12072620" y="6488974"/>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12" name="n_1aveValue【一般廃棄物処理施設】&#10;有形固定資産減価償却率">
          <a:extLst>
            <a:ext uri="{FF2B5EF4-FFF2-40B4-BE49-F238E27FC236}">
              <a16:creationId xmlns:a16="http://schemas.microsoft.com/office/drawing/2014/main" id="{7032AD6F-43FC-4BDA-B05F-4A394ED7E42E}"/>
            </a:ext>
          </a:extLst>
        </xdr:cNvPr>
        <xdr:cNvSpPr txBox="1"/>
      </xdr:nvSpPr>
      <xdr:spPr>
        <a:xfrm>
          <a:off x="13437244" y="629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13" name="n_2aveValue【一般廃棄物処理施設】&#10;有形固定資産減価償却率">
          <a:extLst>
            <a:ext uri="{FF2B5EF4-FFF2-40B4-BE49-F238E27FC236}">
              <a16:creationId xmlns:a16="http://schemas.microsoft.com/office/drawing/2014/main" id="{A2E8A741-44B3-4E74-90F8-04F0A115F759}"/>
            </a:ext>
          </a:extLst>
        </xdr:cNvPr>
        <xdr:cNvSpPr txBox="1"/>
      </xdr:nvSpPr>
      <xdr:spPr>
        <a:xfrm>
          <a:off x="126752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14" name="n_3aveValue【一般廃棄物処理施設】&#10;有形固定資産減価償却率">
          <a:extLst>
            <a:ext uri="{FF2B5EF4-FFF2-40B4-BE49-F238E27FC236}">
              <a16:creationId xmlns:a16="http://schemas.microsoft.com/office/drawing/2014/main" id="{017360D2-CAC3-4070-9CBA-A2F91BECC681}"/>
            </a:ext>
          </a:extLst>
        </xdr:cNvPr>
        <xdr:cNvSpPr txBox="1"/>
      </xdr:nvSpPr>
      <xdr:spPr>
        <a:xfrm>
          <a:off x="119005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15" name="n_4aveValue【一般廃棄物処理施設】&#10;有形固定資産減価償却率">
          <a:extLst>
            <a:ext uri="{FF2B5EF4-FFF2-40B4-BE49-F238E27FC236}">
              <a16:creationId xmlns:a16="http://schemas.microsoft.com/office/drawing/2014/main" id="{9401FB46-12A8-4285-A28F-E92D844BA7B1}"/>
            </a:ext>
          </a:extLst>
        </xdr:cNvPr>
        <xdr:cNvSpPr txBox="1"/>
      </xdr:nvSpPr>
      <xdr:spPr>
        <a:xfrm>
          <a:off x="11102984" y="624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82204</xdr:rowOff>
    </xdr:from>
    <xdr:ext cx="405111" cy="259045"/>
    <xdr:sp macro="" textlink="">
      <xdr:nvSpPr>
        <xdr:cNvPr id="516" name="n_1mainValue【一般廃棄物処理施設】&#10;有形固定資産減価償却率">
          <a:extLst>
            <a:ext uri="{FF2B5EF4-FFF2-40B4-BE49-F238E27FC236}">
              <a16:creationId xmlns:a16="http://schemas.microsoft.com/office/drawing/2014/main" id="{F859939D-B2B3-4557-8720-E59256B6AE30}"/>
            </a:ext>
          </a:extLst>
        </xdr:cNvPr>
        <xdr:cNvSpPr txBox="1"/>
      </xdr:nvSpPr>
      <xdr:spPr>
        <a:xfrm>
          <a:off x="1343724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105971</xdr:rowOff>
    </xdr:from>
    <xdr:ext cx="405111" cy="259045"/>
    <xdr:sp macro="" textlink="">
      <xdr:nvSpPr>
        <xdr:cNvPr id="517" name="n_2mainValue【一般廃棄物処理施設】&#10;有形固定資産減価償却率">
          <a:extLst>
            <a:ext uri="{FF2B5EF4-FFF2-40B4-BE49-F238E27FC236}">
              <a16:creationId xmlns:a16="http://schemas.microsoft.com/office/drawing/2014/main" id="{26CB0EA8-B969-4348-8EBC-3CFDEBC33690}"/>
            </a:ext>
          </a:extLst>
        </xdr:cNvPr>
        <xdr:cNvSpPr txBox="1"/>
      </xdr:nvSpPr>
      <xdr:spPr>
        <a:xfrm>
          <a:off x="12675244" y="630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14531</xdr:rowOff>
    </xdr:from>
    <xdr:ext cx="405111" cy="259045"/>
    <xdr:sp macro="" textlink="">
      <xdr:nvSpPr>
        <xdr:cNvPr id="518" name="n_3mainValue【一般廃棄物処理施設】&#10;有形固定資産減価償却率">
          <a:extLst>
            <a:ext uri="{FF2B5EF4-FFF2-40B4-BE49-F238E27FC236}">
              <a16:creationId xmlns:a16="http://schemas.microsoft.com/office/drawing/2014/main" id="{C933FCD8-C395-4E94-AA7D-39DF75E54961}"/>
            </a:ext>
          </a:extLst>
        </xdr:cNvPr>
        <xdr:cNvSpPr txBox="1"/>
      </xdr:nvSpPr>
      <xdr:spPr>
        <a:xfrm>
          <a:off x="11900544" y="621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19" name="正方形/長方形 518">
          <a:extLst>
            <a:ext uri="{FF2B5EF4-FFF2-40B4-BE49-F238E27FC236}">
              <a16:creationId xmlns:a16="http://schemas.microsoft.com/office/drawing/2014/main" id="{45C646A4-9A24-475A-9AF8-CC2880EA9B7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0" name="正方形/長方形 519">
          <a:extLst>
            <a:ext uri="{FF2B5EF4-FFF2-40B4-BE49-F238E27FC236}">
              <a16:creationId xmlns:a16="http://schemas.microsoft.com/office/drawing/2014/main" id="{0D362840-A7D5-485B-B491-E624D3864B3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1" name="正方形/長方形 520">
          <a:extLst>
            <a:ext uri="{FF2B5EF4-FFF2-40B4-BE49-F238E27FC236}">
              <a16:creationId xmlns:a16="http://schemas.microsoft.com/office/drawing/2014/main" id="{4F0465B0-DB5D-4EDD-BC88-6D9773E2415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2" name="正方形/長方形 521">
          <a:extLst>
            <a:ext uri="{FF2B5EF4-FFF2-40B4-BE49-F238E27FC236}">
              <a16:creationId xmlns:a16="http://schemas.microsoft.com/office/drawing/2014/main" id="{96BDE58E-B01E-41F9-A306-BD02F7D30A0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3" name="正方形/長方形 522">
          <a:extLst>
            <a:ext uri="{FF2B5EF4-FFF2-40B4-BE49-F238E27FC236}">
              <a16:creationId xmlns:a16="http://schemas.microsoft.com/office/drawing/2014/main" id="{6B28A4DF-5DA2-4F01-9BFB-B94221253E7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4" name="正方形/長方形 523">
          <a:extLst>
            <a:ext uri="{FF2B5EF4-FFF2-40B4-BE49-F238E27FC236}">
              <a16:creationId xmlns:a16="http://schemas.microsoft.com/office/drawing/2014/main" id="{8AC6863E-9C43-4348-B44F-E2FE3A4D31E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5" name="正方形/長方形 524">
          <a:extLst>
            <a:ext uri="{FF2B5EF4-FFF2-40B4-BE49-F238E27FC236}">
              <a16:creationId xmlns:a16="http://schemas.microsoft.com/office/drawing/2014/main" id="{8A661840-FED9-4CB5-AFFA-285FA254281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6" name="正方形/長方形 525">
          <a:extLst>
            <a:ext uri="{FF2B5EF4-FFF2-40B4-BE49-F238E27FC236}">
              <a16:creationId xmlns:a16="http://schemas.microsoft.com/office/drawing/2014/main" id="{7896AEDB-2960-440A-8270-84175E83BD9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7" name="テキスト ボックス 526">
          <a:extLst>
            <a:ext uri="{FF2B5EF4-FFF2-40B4-BE49-F238E27FC236}">
              <a16:creationId xmlns:a16="http://schemas.microsoft.com/office/drawing/2014/main" id="{2D105C21-61FE-471A-BE38-7E0C35DF963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8" name="直線コネクタ 527">
          <a:extLst>
            <a:ext uri="{FF2B5EF4-FFF2-40B4-BE49-F238E27FC236}">
              <a16:creationId xmlns:a16="http://schemas.microsoft.com/office/drawing/2014/main" id="{7873C2AF-92F9-4D25-BFCB-AB5E11951AF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29" name="直線コネクタ 528">
          <a:extLst>
            <a:ext uri="{FF2B5EF4-FFF2-40B4-BE49-F238E27FC236}">
              <a16:creationId xmlns:a16="http://schemas.microsoft.com/office/drawing/2014/main" id="{46BCA59B-CFA5-439A-AED7-3232BE969BB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0" name="テキスト ボックス 529">
          <a:extLst>
            <a:ext uri="{FF2B5EF4-FFF2-40B4-BE49-F238E27FC236}">
              <a16:creationId xmlns:a16="http://schemas.microsoft.com/office/drawing/2014/main" id="{B8523369-8463-412A-B2B2-A5400B7EDD61}"/>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1" name="直線コネクタ 530">
          <a:extLst>
            <a:ext uri="{FF2B5EF4-FFF2-40B4-BE49-F238E27FC236}">
              <a16:creationId xmlns:a16="http://schemas.microsoft.com/office/drawing/2014/main" id="{3C822CA3-6631-4C00-98A8-114E8426420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2" name="テキスト ボックス 531">
          <a:extLst>
            <a:ext uri="{FF2B5EF4-FFF2-40B4-BE49-F238E27FC236}">
              <a16:creationId xmlns:a16="http://schemas.microsoft.com/office/drawing/2014/main" id="{BEB483F3-3277-4C61-B4FC-E8EB29A39EF8}"/>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3" name="直線コネクタ 532">
          <a:extLst>
            <a:ext uri="{FF2B5EF4-FFF2-40B4-BE49-F238E27FC236}">
              <a16:creationId xmlns:a16="http://schemas.microsoft.com/office/drawing/2014/main" id="{2A465835-36D0-4921-83DF-95B433C2929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34" name="テキスト ボックス 533">
          <a:extLst>
            <a:ext uri="{FF2B5EF4-FFF2-40B4-BE49-F238E27FC236}">
              <a16:creationId xmlns:a16="http://schemas.microsoft.com/office/drawing/2014/main" id="{FE68EBAD-23FE-49B7-A934-DB2F010DF07D}"/>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35" name="直線コネクタ 534">
          <a:extLst>
            <a:ext uri="{FF2B5EF4-FFF2-40B4-BE49-F238E27FC236}">
              <a16:creationId xmlns:a16="http://schemas.microsoft.com/office/drawing/2014/main" id="{88093B3C-B0F1-41DF-8275-95CE33E54E4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36" name="テキスト ボックス 535">
          <a:extLst>
            <a:ext uri="{FF2B5EF4-FFF2-40B4-BE49-F238E27FC236}">
              <a16:creationId xmlns:a16="http://schemas.microsoft.com/office/drawing/2014/main" id="{380900B9-30F5-4EAC-B04C-2C232856DD8F}"/>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7" name="直線コネクタ 536">
          <a:extLst>
            <a:ext uri="{FF2B5EF4-FFF2-40B4-BE49-F238E27FC236}">
              <a16:creationId xmlns:a16="http://schemas.microsoft.com/office/drawing/2014/main" id="{A12FD276-1497-4BC8-A6C0-2DD0071E069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38" name="テキスト ボックス 537">
          <a:extLst>
            <a:ext uri="{FF2B5EF4-FFF2-40B4-BE49-F238E27FC236}">
              <a16:creationId xmlns:a16="http://schemas.microsoft.com/office/drawing/2014/main" id="{B2454167-CA8B-4297-ACE8-173D9111F1A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9" name="【一般廃棄物処理施設】&#10;一人当たり有形固定資産（償却資産）額グラフ枠">
          <a:extLst>
            <a:ext uri="{FF2B5EF4-FFF2-40B4-BE49-F238E27FC236}">
              <a16:creationId xmlns:a16="http://schemas.microsoft.com/office/drawing/2014/main" id="{36F19AE4-88B6-47C5-A979-47A8BDF8F2B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40" name="直線コネクタ 539">
          <a:extLst>
            <a:ext uri="{FF2B5EF4-FFF2-40B4-BE49-F238E27FC236}">
              <a16:creationId xmlns:a16="http://schemas.microsoft.com/office/drawing/2014/main" id="{E1B96B18-2C45-406C-8C88-21AE7A3CFF55}"/>
            </a:ext>
          </a:extLst>
        </xdr:cNvPr>
        <xdr:cNvCxnSpPr/>
      </xdr:nvCxnSpPr>
      <xdr:spPr>
        <a:xfrm flipV="1">
          <a:off x="19509104" y="5875091"/>
          <a:ext cx="0" cy="112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41" name="【一般廃棄物処理施設】&#10;一人当たり有形固定資産（償却資産）額最小値テキスト">
          <a:extLst>
            <a:ext uri="{FF2B5EF4-FFF2-40B4-BE49-F238E27FC236}">
              <a16:creationId xmlns:a16="http://schemas.microsoft.com/office/drawing/2014/main" id="{0B1BC6AE-04D8-45AC-AFD7-19B1FFE7A16C}"/>
            </a:ext>
          </a:extLst>
        </xdr:cNvPr>
        <xdr:cNvSpPr txBox="1"/>
      </xdr:nvSpPr>
      <xdr:spPr>
        <a:xfrm>
          <a:off x="19547840" y="70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42" name="直線コネクタ 541">
          <a:extLst>
            <a:ext uri="{FF2B5EF4-FFF2-40B4-BE49-F238E27FC236}">
              <a16:creationId xmlns:a16="http://schemas.microsoft.com/office/drawing/2014/main" id="{E946D201-D384-4D83-8735-3A74D242214C}"/>
            </a:ext>
          </a:extLst>
        </xdr:cNvPr>
        <xdr:cNvCxnSpPr/>
      </xdr:nvCxnSpPr>
      <xdr:spPr>
        <a:xfrm>
          <a:off x="19443700" y="6997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43" name="【一般廃棄物処理施設】&#10;一人当たり有形固定資産（償却資産）額最大値テキスト">
          <a:extLst>
            <a:ext uri="{FF2B5EF4-FFF2-40B4-BE49-F238E27FC236}">
              <a16:creationId xmlns:a16="http://schemas.microsoft.com/office/drawing/2014/main" id="{59D4DBE2-48FF-4040-8B12-F0B9B776130D}"/>
            </a:ext>
          </a:extLst>
        </xdr:cNvPr>
        <xdr:cNvSpPr txBox="1"/>
      </xdr:nvSpPr>
      <xdr:spPr>
        <a:xfrm>
          <a:off x="19547840" y="565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44" name="直線コネクタ 543">
          <a:extLst>
            <a:ext uri="{FF2B5EF4-FFF2-40B4-BE49-F238E27FC236}">
              <a16:creationId xmlns:a16="http://schemas.microsoft.com/office/drawing/2014/main" id="{5BFED53D-E26A-44D3-BEF7-51F6BAF69BCD}"/>
            </a:ext>
          </a:extLst>
        </xdr:cNvPr>
        <xdr:cNvCxnSpPr/>
      </xdr:nvCxnSpPr>
      <xdr:spPr>
        <a:xfrm>
          <a:off x="19443700" y="5875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45" name="【一般廃棄物処理施設】&#10;一人当たり有形固定資産（償却資産）額平均値テキスト">
          <a:extLst>
            <a:ext uri="{FF2B5EF4-FFF2-40B4-BE49-F238E27FC236}">
              <a16:creationId xmlns:a16="http://schemas.microsoft.com/office/drawing/2014/main" id="{7F4C8634-BB4F-4FAB-9FFC-C1A701453305}"/>
            </a:ext>
          </a:extLst>
        </xdr:cNvPr>
        <xdr:cNvSpPr txBox="1"/>
      </xdr:nvSpPr>
      <xdr:spPr>
        <a:xfrm>
          <a:off x="19547840" y="6540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46" name="フローチャート: 判断 545">
          <a:extLst>
            <a:ext uri="{FF2B5EF4-FFF2-40B4-BE49-F238E27FC236}">
              <a16:creationId xmlns:a16="http://schemas.microsoft.com/office/drawing/2014/main" id="{657E3FB4-0F6F-4AD8-994F-6669FB2D48A8}"/>
            </a:ext>
          </a:extLst>
        </xdr:cNvPr>
        <xdr:cNvSpPr/>
      </xdr:nvSpPr>
      <xdr:spPr>
        <a:xfrm>
          <a:off x="19458940" y="66894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47" name="フローチャート: 判断 546">
          <a:extLst>
            <a:ext uri="{FF2B5EF4-FFF2-40B4-BE49-F238E27FC236}">
              <a16:creationId xmlns:a16="http://schemas.microsoft.com/office/drawing/2014/main" id="{BE254E4F-7FCE-47D7-A537-CF13286A4F0F}"/>
            </a:ext>
          </a:extLst>
        </xdr:cNvPr>
        <xdr:cNvSpPr/>
      </xdr:nvSpPr>
      <xdr:spPr>
        <a:xfrm>
          <a:off x="18735040" y="6691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48" name="フローチャート: 判断 547">
          <a:extLst>
            <a:ext uri="{FF2B5EF4-FFF2-40B4-BE49-F238E27FC236}">
              <a16:creationId xmlns:a16="http://schemas.microsoft.com/office/drawing/2014/main" id="{6F630F94-0BDF-4FD5-AA3D-E2E845840A16}"/>
            </a:ext>
          </a:extLst>
        </xdr:cNvPr>
        <xdr:cNvSpPr/>
      </xdr:nvSpPr>
      <xdr:spPr>
        <a:xfrm>
          <a:off x="17937480" y="67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49" name="フローチャート: 判断 548">
          <a:extLst>
            <a:ext uri="{FF2B5EF4-FFF2-40B4-BE49-F238E27FC236}">
              <a16:creationId xmlns:a16="http://schemas.microsoft.com/office/drawing/2014/main" id="{555CA547-2544-403E-BCD4-7A45BA0A4451}"/>
            </a:ext>
          </a:extLst>
        </xdr:cNvPr>
        <xdr:cNvSpPr/>
      </xdr:nvSpPr>
      <xdr:spPr>
        <a:xfrm>
          <a:off x="17162780" y="671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50" name="フローチャート: 判断 549">
          <a:extLst>
            <a:ext uri="{FF2B5EF4-FFF2-40B4-BE49-F238E27FC236}">
              <a16:creationId xmlns:a16="http://schemas.microsoft.com/office/drawing/2014/main" id="{4CF1039E-27D5-4AA6-A7B4-A09FA1A87FAE}"/>
            </a:ext>
          </a:extLst>
        </xdr:cNvPr>
        <xdr:cNvSpPr/>
      </xdr:nvSpPr>
      <xdr:spPr>
        <a:xfrm>
          <a:off x="16388080" y="6730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1" name="テキスト ボックス 550">
          <a:extLst>
            <a:ext uri="{FF2B5EF4-FFF2-40B4-BE49-F238E27FC236}">
              <a16:creationId xmlns:a16="http://schemas.microsoft.com/office/drawing/2014/main" id="{10CB4BB0-8F5B-4D88-9CF3-0DE7C6E75BA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2" name="テキスト ボックス 551">
          <a:extLst>
            <a:ext uri="{FF2B5EF4-FFF2-40B4-BE49-F238E27FC236}">
              <a16:creationId xmlns:a16="http://schemas.microsoft.com/office/drawing/2014/main" id="{754B9965-0719-4482-A798-4C87AAB102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3" name="テキスト ボックス 552">
          <a:extLst>
            <a:ext uri="{FF2B5EF4-FFF2-40B4-BE49-F238E27FC236}">
              <a16:creationId xmlns:a16="http://schemas.microsoft.com/office/drawing/2014/main" id="{83199BEB-8344-4ADF-B46A-59CC963468C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4" name="テキスト ボックス 553">
          <a:extLst>
            <a:ext uri="{FF2B5EF4-FFF2-40B4-BE49-F238E27FC236}">
              <a16:creationId xmlns:a16="http://schemas.microsoft.com/office/drawing/2014/main" id="{6EF481BE-BBEC-428F-BFE8-8C46319E1E0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5" name="テキスト ボックス 554">
          <a:extLst>
            <a:ext uri="{FF2B5EF4-FFF2-40B4-BE49-F238E27FC236}">
              <a16:creationId xmlns:a16="http://schemas.microsoft.com/office/drawing/2014/main" id="{65C25E49-2C35-4CEA-80B7-77C72AE8E30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122120</xdr:rowOff>
    </xdr:from>
    <xdr:to>
      <xdr:col>116</xdr:col>
      <xdr:colOff>114300</xdr:colOff>
      <xdr:row>41</xdr:row>
      <xdr:rowOff>52270</xdr:rowOff>
    </xdr:to>
    <xdr:sp macro="" textlink="">
      <xdr:nvSpPr>
        <xdr:cNvPr id="556" name="楕円 555">
          <a:extLst>
            <a:ext uri="{FF2B5EF4-FFF2-40B4-BE49-F238E27FC236}">
              <a16:creationId xmlns:a16="http://schemas.microsoft.com/office/drawing/2014/main" id="{668B0F36-BE6D-4B66-A18C-72D9B7D02041}"/>
            </a:ext>
          </a:extLst>
        </xdr:cNvPr>
        <xdr:cNvSpPr/>
      </xdr:nvSpPr>
      <xdr:spPr>
        <a:xfrm>
          <a:off x="19458940" y="6827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37047</xdr:rowOff>
    </xdr:from>
    <xdr:ext cx="534377" cy="259045"/>
    <xdr:sp macro="" textlink="">
      <xdr:nvSpPr>
        <xdr:cNvPr id="557" name="【一般廃棄物処理施設】&#10;一人当たり有形固定資産（償却資産）額該当値テキスト">
          <a:extLst>
            <a:ext uri="{FF2B5EF4-FFF2-40B4-BE49-F238E27FC236}">
              <a16:creationId xmlns:a16="http://schemas.microsoft.com/office/drawing/2014/main" id="{6A1E5B2F-B601-48FB-BDFC-BD52EF32A04C}"/>
            </a:ext>
          </a:extLst>
        </xdr:cNvPr>
        <xdr:cNvSpPr txBox="1"/>
      </xdr:nvSpPr>
      <xdr:spPr>
        <a:xfrm>
          <a:off x="19547840" y="674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124661</xdr:rowOff>
    </xdr:from>
    <xdr:to>
      <xdr:col>112</xdr:col>
      <xdr:colOff>38100</xdr:colOff>
      <xdr:row>41</xdr:row>
      <xdr:rowOff>54811</xdr:rowOff>
    </xdr:to>
    <xdr:sp macro="" textlink="">
      <xdr:nvSpPr>
        <xdr:cNvPr id="558" name="楕円 557">
          <a:extLst>
            <a:ext uri="{FF2B5EF4-FFF2-40B4-BE49-F238E27FC236}">
              <a16:creationId xmlns:a16="http://schemas.microsoft.com/office/drawing/2014/main" id="{02BB0BE4-1463-44CD-8D91-F94E1766ED12}"/>
            </a:ext>
          </a:extLst>
        </xdr:cNvPr>
        <xdr:cNvSpPr/>
      </xdr:nvSpPr>
      <xdr:spPr>
        <a:xfrm>
          <a:off x="18735040" y="6830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1470</xdr:rowOff>
    </xdr:from>
    <xdr:to>
      <xdr:col>116</xdr:col>
      <xdr:colOff>63500</xdr:colOff>
      <xdr:row>41</xdr:row>
      <xdr:rowOff>4011</xdr:rowOff>
    </xdr:to>
    <xdr:cxnSp macro="">
      <xdr:nvCxnSpPr>
        <xdr:cNvPr id="559" name="直線コネクタ 558">
          <a:extLst>
            <a:ext uri="{FF2B5EF4-FFF2-40B4-BE49-F238E27FC236}">
              <a16:creationId xmlns:a16="http://schemas.microsoft.com/office/drawing/2014/main" id="{BEC19668-51BD-4AB6-B15E-A59FA227A1E0}"/>
            </a:ext>
          </a:extLst>
        </xdr:cNvPr>
        <xdr:cNvCxnSpPr/>
      </xdr:nvCxnSpPr>
      <xdr:spPr>
        <a:xfrm flipV="1">
          <a:off x="18778220" y="6874710"/>
          <a:ext cx="7315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112659</xdr:rowOff>
    </xdr:from>
    <xdr:to>
      <xdr:col>107</xdr:col>
      <xdr:colOff>101600</xdr:colOff>
      <xdr:row>41</xdr:row>
      <xdr:rowOff>42809</xdr:rowOff>
    </xdr:to>
    <xdr:sp macro="" textlink="">
      <xdr:nvSpPr>
        <xdr:cNvPr id="560" name="楕円 559">
          <a:extLst>
            <a:ext uri="{FF2B5EF4-FFF2-40B4-BE49-F238E27FC236}">
              <a16:creationId xmlns:a16="http://schemas.microsoft.com/office/drawing/2014/main" id="{E3E1E0D9-A804-42D9-B77B-F42F7968C905}"/>
            </a:ext>
          </a:extLst>
        </xdr:cNvPr>
        <xdr:cNvSpPr/>
      </xdr:nvSpPr>
      <xdr:spPr>
        <a:xfrm>
          <a:off x="17937480" y="6818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163459</xdr:rowOff>
    </xdr:from>
    <xdr:to>
      <xdr:col>111</xdr:col>
      <xdr:colOff>177800</xdr:colOff>
      <xdr:row>41</xdr:row>
      <xdr:rowOff>4011</xdr:rowOff>
    </xdr:to>
    <xdr:cxnSp macro="">
      <xdr:nvCxnSpPr>
        <xdr:cNvPr id="561" name="直線コネクタ 560">
          <a:extLst>
            <a:ext uri="{FF2B5EF4-FFF2-40B4-BE49-F238E27FC236}">
              <a16:creationId xmlns:a16="http://schemas.microsoft.com/office/drawing/2014/main" id="{388EA9E8-9E8D-4AD7-9790-AE1D462EBE78}"/>
            </a:ext>
          </a:extLst>
        </xdr:cNvPr>
        <xdr:cNvCxnSpPr/>
      </xdr:nvCxnSpPr>
      <xdr:spPr>
        <a:xfrm>
          <a:off x="17988280" y="6869059"/>
          <a:ext cx="78994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115585</xdr:rowOff>
    </xdr:from>
    <xdr:to>
      <xdr:col>102</xdr:col>
      <xdr:colOff>165100</xdr:colOff>
      <xdr:row>41</xdr:row>
      <xdr:rowOff>45735</xdr:rowOff>
    </xdr:to>
    <xdr:sp macro="" textlink="">
      <xdr:nvSpPr>
        <xdr:cNvPr id="562" name="楕円 561">
          <a:extLst>
            <a:ext uri="{FF2B5EF4-FFF2-40B4-BE49-F238E27FC236}">
              <a16:creationId xmlns:a16="http://schemas.microsoft.com/office/drawing/2014/main" id="{5053B347-ED44-43DC-8801-B6A03C907ACD}"/>
            </a:ext>
          </a:extLst>
        </xdr:cNvPr>
        <xdr:cNvSpPr/>
      </xdr:nvSpPr>
      <xdr:spPr>
        <a:xfrm>
          <a:off x="17162780" y="6821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163459</xdr:rowOff>
    </xdr:from>
    <xdr:to>
      <xdr:col>107</xdr:col>
      <xdr:colOff>50800</xdr:colOff>
      <xdr:row>40</xdr:row>
      <xdr:rowOff>166385</xdr:rowOff>
    </xdr:to>
    <xdr:cxnSp macro="">
      <xdr:nvCxnSpPr>
        <xdr:cNvPr id="563" name="直線コネクタ 562">
          <a:extLst>
            <a:ext uri="{FF2B5EF4-FFF2-40B4-BE49-F238E27FC236}">
              <a16:creationId xmlns:a16="http://schemas.microsoft.com/office/drawing/2014/main" id="{7CC5BB9B-2803-4305-876C-2BBEB0BEEB08}"/>
            </a:ext>
          </a:extLst>
        </xdr:cNvPr>
        <xdr:cNvCxnSpPr/>
      </xdr:nvCxnSpPr>
      <xdr:spPr>
        <a:xfrm flipV="1">
          <a:off x="17213580" y="6869059"/>
          <a:ext cx="7747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64" name="n_1aveValue【一般廃棄物処理施設】&#10;一人当たり有形固定資産（償却資産）額">
          <a:extLst>
            <a:ext uri="{FF2B5EF4-FFF2-40B4-BE49-F238E27FC236}">
              <a16:creationId xmlns:a16="http://schemas.microsoft.com/office/drawing/2014/main" id="{00B64B73-B470-425A-8043-4A8E88C0C57E}"/>
            </a:ext>
          </a:extLst>
        </xdr:cNvPr>
        <xdr:cNvSpPr txBox="1"/>
      </xdr:nvSpPr>
      <xdr:spPr>
        <a:xfrm>
          <a:off x="18496495" y="647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65" name="n_2aveValue【一般廃棄物処理施設】&#10;一人当たり有形固定資産（償却資産）額">
          <a:extLst>
            <a:ext uri="{FF2B5EF4-FFF2-40B4-BE49-F238E27FC236}">
              <a16:creationId xmlns:a16="http://schemas.microsoft.com/office/drawing/2014/main" id="{09972803-AA23-45A8-AE58-5FCD526A4699}"/>
            </a:ext>
          </a:extLst>
        </xdr:cNvPr>
        <xdr:cNvSpPr txBox="1"/>
      </xdr:nvSpPr>
      <xdr:spPr>
        <a:xfrm>
          <a:off x="17734495" y="649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66" name="n_3aveValue【一般廃棄物処理施設】&#10;一人当たり有形固定資産（償却資産）額">
          <a:extLst>
            <a:ext uri="{FF2B5EF4-FFF2-40B4-BE49-F238E27FC236}">
              <a16:creationId xmlns:a16="http://schemas.microsoft.com/office/drawing/2014/main" id="{7A991570-A0AE-4783-94CB-39CE84830879}"/>
            </a:ext>
          </a:extLst>
        </xdr:cNvPr>
        <xdr:cNvSpPr txBox="1"/>
      </xdr:nvSpPr>
      <xdr:spPr>
        <a:xfrm>
          <a:off x="16936935" y="649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567" name="n_4aveValue【一般廃棄物処理施設】&#10;一人当たり有形固定資産（償却資産）額">
          <a:extLst>
            <a:ext uri="{FF2B5EF4-FFF2-40B4-BE49-F238E27FC236}">
              <a16:creationId xmlns:a16="http://schemas.microsoft.com/office/drawing/2014/main" id="{12442E4B-8479-46BB-9BE3-AE44C5560BA5}"/>
            </a:ext>
          </a:extLst>
        </xdr:cNvPr>
        <xdr:cNvSpPr txBox="1"/>
      </xdr:nvSpPr>
      <xdr:spPr>
        <a:xfrm>
          <a:off x="16162235" y="651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45938</xdr:rowOff>
    </xdr:from>
    <xdr:ext cx="534377" cy="259045"/>
    <xdr:sp macro="" textlink="">
      <xdr:nvSpPr>
        <xdr:cNvPr id="568" name="n_1mainValue【一般廃棄物処理施設】&#10;一人当たり有形固定資産（償却資産）額">
          <a:extLst>
            <a:ext uri="{FF2B5EF4-FFF2-40B4-BE49-F238E27FC236}">
              <a16:creationId xmlns:a16="http://schemas.microsoft.com/office/drawing/2014/main" id="{527263AA-A290-47FD-97E8-414B023E3356}"/>
            </a:ext>
          </a:extLst>
        </xdr:cNvPr>
        <xdr:cNvSpPr txBox="1"/>
      </xdr:nvSpPr>
      <xdr:spPr>
        <a:xfrm>
          <a:off x="18528811" y="691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33936</xdr:rowOff>
    </xdr:from>
    <xdr:ext cx="534377" cy="259045"/>
    <xdr:sp macro="" textlink="">
      <xdr:nvSpPr>
        <xdr:cNvPr id="569" name="n_2mainValue【一般廃棄物処理施設】&#10;一人当たり有形固定資産（償却資産）額">
          <a:extLst>
            <a:ext uri="{FF2B5EF4-FFF2-40B4-BE49-F238E27FC236}">
              <a16:creationId xmlns:a16="http://schemas.microsoft.com/office/drawing/2014/main" id="{E07DE376-D89F-4020-9370-7A1781251CAC}"/>
            </a:ext>
          </a:extLst>
        </xdr:cNvPr>
        <xdr:cNvSpPr txBox="1"/>
      </xdr:nvSpPr>
      <xdr:spPr>
        <a:xfrm>
          <a:off x="17766811" y="690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36862</xdr:rowOff>
    </xdr:from>
    <xdr:ext cx="534377" cy="259045"/>
    <xdr:sp macro="" textlink="">
      <xdr:nvSpPr>
        <xdr:cNvPr id="570" name="n_3mainValue【一般廃棄物処理施設】&#10;一人当たり有形固定資産（償却資産）額">
          <a:extLst>
            <a:ext uri="{FF2B5EF4-FFF2-40B4-BE49-F238E27FC236}">
              <a16:creationId xmlns:a16="http://schemas.microsoft.com/office/drawing/2014/main" id="{7ED7530D-B4D5-41F8-863F-B4EB50E91250}"/>
            </a:ext>
          </a:extLst>
        </xdr:cNvPr>
        <xdr:cNvSpPr txBox="1"/>
      </xdr:nvSpPr>
      <xdr:spPr>
        <a:xfrm>
          <a:off x="16969251" y="691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1" name="正方形/長方形 570">
          <a:extLst>
            <a:ext uri="{FF2B5EF4-FFF2-40B4-BE49-F238E27FC236}">
              <a16:creationId xmlns:a16="http://schemas.microsoft.com/office/drawing/2014/main" id="{D16A749D-F6F2-443E-8738-1F3ADBE78D5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2" name="正方形/長方形 571">
          <a:extLst>
            <a:ext uri="{FF2B5EF4-FFF2-40B4-BE49-F238E27FC236}">
              <a16:creationId xmlns:a16="http://schemas.microsoft.com/office/drawing/2014/main" id="{0EBED1CE-B84E-47F0-8ACE-86DBA251CC6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3" name="正方形/長方形 572">
          <a:extLst>
            <a:ext uri="{FF2B5EF4-FFF2-40B4-BE49-F238E27FC236}">
              <a16:creationId xmlns:a16="http://schemas.microsoft.com/office/drawing/2014/main" id="{1748E917-3DFA-4B2E-B9B9-97A0E95D2F6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4" name="正方形/長方形 573">
          <a:extLst>
            <a:ext uri="{FF2B5EF4-FFF2-40B4-BE49-F238E27FC236}">
              <a16:creationId xmlns:a16="http://schemas.microsoft.com/office/drawing/2014/main" id="{F2AFE3AF-4F41-4459-8537-2AEAD0B0220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5" name="正方形/長方形 574">
          <a:extLst>
            <a:ext uri="{FF2B5EF4-FFF2-40B4-BE49-F238E27FC236}">
              <a16:creationId xmlns:a16="http://schemas.microsoft.com/office/drawing/2014/main" id="{98A80A42-451A-423D-A4DE-13EF3144BD5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76" name="正方形/長方形 575">
          <a:extLst>
            <a:ext uri="{FF2B5EF4-FFF2-40B4-BE49-F238E27FC236}">
              <a16:creationId xmlns:a16="http://schemas.microsoft.com/office/drawing/2014/main" id="{9BF59F6F-4683-445D-B9D8-BE28E7C7945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77" name="正方形/長方形 576">
          <a:extLst>
            <a:ext uri="{FF2B5EF4-FFF2-40B4-BE49-F238E27FC236}">
              <a16:creationId xmlns:a16="http://schemas.microsoft.com/office/drawing/2014/main" id="{58D8EDE8-9457-4FA8-80E2-2F92014D0E7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8" name="正方形/長方形 577">
          <a:extLst>
            <a:ext uri="{FF2B5EF4-FFF2-40B4-BE49-F238E27FC236}">
              <a16:creationId xmlns:a16="http://schemas.microsoft.com/office/drawing/2014/main" id="{DE1FE0EC-A438-4F7B-9D1F-FF750F87D1F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79" name="テキスト ボックス 578">
          <a:extLst>
            <a:ext uri="{FF2B5EF4-FFF2-40B4-BE49-F238E27FC236}">
              <a16:creationId xmlns:a16="http://schemas.microsoft.com/office/drawing/2014/main" id="{86459BBA-F208-43CA-84DE-AA23D1311A0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0" name="直線コネクタ 579">
          <a:extLst>
            <a:ext uri="{FF2B5EF4-FFF2-40B4-BE49-F238E27FC236}">
              <a16:creationId xmlns:a16="http://schemas.microsoft.com/office/drawing/2014/main" id="{8CDA8E96-68DB-4B44-96A5-63AFF2EFB35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B45B1880-6E6F-4324-96F8-82BE0554BCC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2" name="直線コネクタ 581">
          <a:extLst>
            <a:ext uri="{FF2B5EF4-FFF2-40B4-BE49-F238E27FC236}">
              <a16:creationId xmlns:a16="http://schemas.microsoft.com/office/drawing/2014/main" id="{80654B0D-A37B-424E-B4A5-A41D16F81FD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3" name="テキスト ボックス 582">
          <a:extLst>
            <a:ext uri="{FF2B5EF4-FFF2-40B4-BE49-F238E27FC236}">
              <a16:creationId xmlns:a16="http://schemas.microsoft.com/office/drawing/2014/main" id="{22676E11-EBCB-4B94-87CB-BE075CE2CD7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84" name="直線コネクタ 583">
          <a:extLst>
            <a:ext uri="{FF2B5EF4-FFF2-40B4-BE49-F238E27FC236}">
              <a16:creationId xmlns:a16="http://schemas.microsoft.com/office/drawing/2014/main" id="{6BB927AC-854B-46D7-992F-1DAA6F673F2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85" name="テキスト ボックス 584">
          <a:extLst>
            <a:ext uri="{FF2B5EF4-FFF2-40B4-BE49-F238E27FC236}">
              <a16:creationId xmlns:a16="http://schemas.microsoft.com/office/drawing/2014/main" id="{62F14DFA-B4AD-4A8D-AAFF-4B789C92BE6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86" name="直線コネクタ 585">
          <a:extLst>
            <a:ext uri="{FF2B5EF4-FFF2-40B4-BE49-F238E27FC236}">
              <a16:creationId xmlns:a16="http://schemas.microsoft.com/office/drawing/2014/main" id="{E803DD29-2E1F-4F4F-A114-E8183C8CCD5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87" name="テキスト ボックス 586">
          <a:extLst>
            <a:ext uri="{FF2B5EF4-FFF2-40B4-BE49-F238E27FC236}">
              <a16:creationId xmlns:a16="http://schemas.microsoft.com/office/drawing/2014/main" id="{92EAA5E9-01AB-4A52-87E1-1E7188D3DA5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88" name="直線コネクタ 587">
          <a:extLst>
            <a:ext uri="{FF2B5EF4-FFF2-40B4-BE49-F238E27FC236}">
              <a16:creationId xmlns:a16="http://schemas.microsoft.com/office/drawing/2014/main" id="{D80BCB0D-9A1E-4D6A-B3A3-DF721757AD1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89" name="テキスト ボックス 588">
          <a:extLst>
            <a:ext uri="{FF2B5EF4-FFF2-40B4-BE49-F238E27FC236}">
              <a16:creationId xmlns:a16="http://schemas.microsoft.com/office/drawing/2014/main" id="{5BA0E9A9-386B-489D-A713-29FD5720613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0" name="直線コネクタ 589">
          <a:extLst>
            <a:ext uri="{FF2B5EF4-FFF2-40B4-BE49-F238E27FC236}">
              <a16:creationId xmlns:a16="http://schemas.microsoft.com/office/drawing/2014/main" id="{BCBED64D-1B9A-46A4-BCD4-7F287F561D2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1" name="テキスト ボックス 590">
          <a:extLst>
            <a:ext uri="{FF2B5EF4-FFF2-40B4-BE49-F238E27FC236}">
              <a16:creationId xmlns:a16="http://schemas.microsoft.com/office/drawing/2014/main" id="{7025FB09-2821-4FB2-BEC1-6E7BC584A5F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2" name="直線コネクタ 591">
          <a:extLst>
            <a:ext uri="{FF2B5EF4-FFF2-40B4-BE49-F238E27FC236}">
              <a16:creationId xmlns:a16="http://schemas.microsoft.com/office/drawing/2014/main" id="{80D36F15-FC76-4809-8E70-7AE3BFAC655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3" name="テキスト ボックス 592">
          <a:extLst>
            <a:ext uri="{FF2B5EF4-FFF2-40B4-BE49-F238E27FC236}">
              <a16:creationId xmlns:a16="http://schemas.microsoft.com/office/drawing/2014/main" id="{FB311ADC-B8F2-4069-B0E4-BE93C40324A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4" name="【保健センター・保健所】&#10;有形固定資産減価償却率グラフ枠">
          <a:extLst>
            <a:ext uri="{FF2B5EF4-FFF2-40B4-BE49-F238E27FC236}">
              <a16:creationId xmlns:a16="http://schemas.microsoft.com/office/drawing/2014/main" id="{0835D5FC-6B75-4B53-AC7F-CC8BAE02389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95" name="直線コネクタ 594">
          <a:extLst>
            <a:ext uri="{FF2B5EF4-FFF2-40B4-BE49-F238E27FC236}">
              <a16:creationId xmlns:a16="http://schemas.microsoft.com/office/drawing/2014/main" id="{BD8C7956-91BC-4EFA-BAE2-C9F490340125}"/>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96" name="【保健センター・保健所】&#10;有形固定資産減価償却率最小値テキスト">
          <a:extLst>
            <a:ext uri="{FF2B5EF4-FFF2-40B4-BE49-F238E27FC236}">
              <a16:creationId xmlns:a16="http://schemas.microsoft.com/office/drawing/2014/main" id="{4AC905F5-AB30-47A6-B1F2-64E8BC1175DE}"/>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97" name="直線コネクタ 596">
          <a:extLst>
            <a:ext uri="{FF2B5EF4-FFF2-40B4-BE49-F238E27FC236}">
              <a16:creationId xmlns:a16="http://schemas.microsoft.com/office/drawing/2014/main" id="{F273A405-1A43-4D5F-96B8-A1EBA59D9AA5}"/>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98" name="【保健センター・保健所】&#10;有形固定資産減価償却率最大値テキスト">
          <a:extLst>
            <a:ext uri="{FF2B5EF4-FFF2-40B4-BE49-F238E27FC236}">
              <a16:creationId xmlns:a16="http://schemas.microsoft.com/office/drawing/2014/main" id="{D315CEFF-D5C5-405B-A392-BE56FA478AD1}"/>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99" name="直線コネクタ 598">
          <a:extLst>
            <a:ext uri="{FF2B5EF4-FFF2-40B4-BE49-F238E27FC236}">
              <a16:creationId xmlns:a16="http://schemas.microsoft.com/office/drawing/2014/main" id="{AB6739F4-9F04-4078-9586-9E9F16F440A7}"/>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00" name="【保健センター・保健所】&#10;有形固定資産減価償却率平均値テキスト">
          <a:extLst>
            <a:ext uri="{FF2B5EF4-FFF2-40B4-BE49-F238E27FC236}">
              <a16:creationId xmlns:a16="http://schemas.microsoft.com/office/drawing/2014/main" id="{DC4E8CBA-933F-4809-835E-D72D2EC29114}"/>
            </a:ext>
          </a:extLst>
        </xdr:cNvPr>
        <xdr:cNvSpPr txBox="1"/>
      </xdr:nvSpPr>
      <xdr:spPr>
        <a:xfrm>
          <a:off x="14414500" y="977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01" name="フローチャート: 判断 600">
          <a:extLst>
            <a:ext uri="{FF2B5EF4-FFF2-40B4-BE49-F238E27FC236}">
              <a16:creationId xmlns:a16="http://schemas.microsoft.com/office/drawing/2014/main" id="{302F8D9C-8001-438B-AC7A-B2B1063C566E}"/>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02" name="フローチャート: 判断 601">
          <a:extLst>
            <a:ext uri="{FF2B5EF4-FFF2-40B4-BE49-F238E27FC236}">
              <a16:creationId xmlns:a16="http://schemas.microsoft.com/office/drawing/2014/main" id="{09445529-8638-4513-BD14-E469C257EDD7}"/>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03" name="フローチャート: 判断 602">
          <a:extLst>
            <a:ext uri="{FF2B5EF4-FFF2-40B4-BE49-F238E27FC236}">
              <a16:creationId xmlns:a16="http://schemas.microsoft.com/office/drawing/2014/main" id="{B8D718B5-3C85-4D55-B6FB-D3ECED3AB40E}"/>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04" name="フローチャート: 判断 603">
          <a:extLst>
            <a:ext uri="{FF2B5EF4-FFF2-40B4-BE49-F238E27FC236}">
              <a16:creationId xmlns:a16="http://schemas.microsoft.com/office/drawing/2014/main" id="{1301ED67-0866-49F9-81B5-F2253FF3F35D}"/>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05" name="フローチャート: 判断 604">
          <a:extLst>
            <a:ext uri="{FF2B5EF4-FFF2-40B4-BE49-F238E27FC236}">
              <a16:creationId xmlns:a16="http://schemas.microsoft.com/office/drawing/2014/main" id="{2E820F93-4B27-4AB5-AE94-EED2E164D51E}"/>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DC5D684-E7D6-4DDD-AB79-13B7BBA3AF4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5C3D18A-6657-4E3A-B6DB-6A0885472D3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4D2C57A-77FE-4FE0-8AA2-2C818BC9C48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465B2B7-9312-42B5-A93A-6B07B45303A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89A9690-2E88-4474-BDA3-5F85D74ABED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38735</xdr:rowOff>
    </xdr:from>
    <xdr:to>
      <xdr:col>85</xdr:col>
      <xdr:colOff>177800</xdr:colOff>
      <xdr:row>61</xdr:row>
      <xdr:rowOff>140335</xdr:rowOff>
    </xdr:to>
    <xdr:sp macro="" textlink="">
      <xdr:nvSpPr>
        <xdr:cNvPr id="611" name="楕円 610">
          <a:extLst>
            <a:ext uri="{FF2B5EF4-FFF2-40B4-BE49-F238E27FC236}">
              <a16:creationId xmlns:a16="http://schemas.microsoft.com/office/drawing/2014/main" id="{DA2ADFDB-5798-419F-AA65-12EF0A7C9B80}"/>
            </a:ext>
          </a:extLst>
        </xdr:cNvPr>
        <xdr:cNvSpPr/>
      </xdr:nvSpPr>
      <xdr:spPr>
        <a:xfrm>
          <a:off x="14325600" y="102647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17162</xdr:rowOff>
    </xdr:from>
    <xdr:ext cx="405111" cy="259045"/>
    <xdr:sp macro="" textlink="">
      <xdr:nvSpPr>
        <xdr:cNvPr id="612" name="【保健センター・保健所】&#10;有形固定資産減価償却率該当値テキスト">
          <a:extLst>
            <a:ext uri="{FF2B5EF4-FFF2-40B4-BE49-F238E27FC236}">
              <a16:creationId xmlns:a16="http://schemas.microsoft.com/office/drawing/2014/main" id="{97B4BC5F-9324-4418-B79D-BB24714B7F82}"/>
            </a:ext>
          </a:extLst>
        </xdr:cNvPr>
        <xdr:cNvSpPr txBox="1"/>
      </xdr:nvSpPr>
      <xdr:spPr>
        <a:xfrm>
          <a:off x="14414500"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23495</xdr:rowOff>
    </xdr:from>
    <xdr:to>
      <xdr:col>81</xdr:col>
      <xdr:colOff>101600</xdr:colOff>
      <xdr:row>61</xdr:row>
      <xdr:rowOff>125095</xdr:rowOff>
    </xdr:to>
    <xdr:sp macro="" textlink="">
      <xdr:nvSpPr>
        <xdr:cNvPr id="613" name="楕円 612">
          <a:extLst>
            <a:ext uri="{FF2B5EF4-FFF2-40B4-BE49-F238E27FC236}">
              <a16:creationId xmlns:a16="http://schemas.microsoft.com/office/drawing/2014/main" id="{432BEFD2-9574-4E2E-B900-61AD7F0CC162}"/>
            </a:ext>
          </a:extLst>
        </xdr:cNvPr>
        <xdr:cNvSpPr/>
      </xdr:nvSpPr>
      <xdr:spPr>
        <a:xfrm>
          <a:off x="1357884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74295</xdr:rowOff>
    </xdr:from>
    <xdr:to>
      <xdr:col>85</xdr:col>
      <xdr:colOff>127000</xdr:colOff>
      <xdr:row>61</xdr:row>
      <xdr:rowOff>89535</xdr:rowOff>
    </xdr:to>
    <xdr:cxnSp macro="">
      <xdr:nvCxnSpPr>
        <xdr:cNvPr id="614" name="直線コネクタ 613">
          <a:extLst>
            <a:ext uri="{FF2B5EF4-FFF2-40B4-BE49-F238E27FC236}">
              <a16:creationId xmlns:a16="http://schemas.microsoft.com/office/drawing/2014/main" id="{13EE7C71-1A39-4541-AAEC-F6D4EE52EF5C}"/>
            </a:ext>
          </a:extLst>
        </xdr:cNvPr>
        <xdr:cNvCxnSpPr/>
      </xdr:nvCxnSpPr>
      <xdr:spPr>
        <a:xfrm>
          <a:off x="13629640" y="1030033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160655</xdr:rowOff>
    </xdr:from>
    <xdr:to>
      <xdr:col>76</xdr:col>
      <xdr:colOff>165100</xdr:colOff>
      <xdr:row>61</xdr:row>
      <xdr:rowOff>90805</xdr:rowOff>
    </xdr:to>
    <xdr:sp macro="" textlink="">
      <xdr:nvSpPr>
        <xdr:cNvPr id="615" name="楕円 614">
          <a:extLst>
            <a:ext uri="{FF2B5EF4-FFF2-40B4-BE49-F238E27FC236}">
              <a16:creationId xmlns:a16="http://schemas.microsoft.com/office/drawing/2014/main" id="{02CEA2E9-F65B-4ED7-8520-FF7BEEBD5261}"/>
            </a:ext>
          </a:extLst>
        </xdr:cNvPr>
        <xdr:cNvSpPr/>
      </xdr:nvSpPr>
      <xdr:spPr>
        <a:xfrm>
          <a:off x="12804140" y="10219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40005</xdr:rowOff>
    </xdr:from>
    <xdr:to>
      <xdr:col>81</xdr:col>
      <xdr:colOff>50800</xdr:colOff>
      <xdr:row>61</xdr:row>
      <xdr:rowOff>74295</xdr:rowOff>
    </xdr:to>
    <xdr:cxnSp macro="">
      <xdr:nvCxnSpPr>
        <xdr:cNvPr id="616" name="直線コネクタ 615">
          <a:extLst>
            <a:ext uri="{FF2B5EF4-FFF2-40B4-BE49-F238E27FC236}">
              <a16:creationId xmlns:a16="http://schemas.microsoft.com/office/drawing/2014/main" id="{361C6F76-107E-4F54-9714-4FDC552615D8}"/>
            </a:ext>
          </a:extLst>
        </xdr:cNvPr>
        <xdr:cNvCxnSpPr/>
      </xdr:nvCxnSpPr>
      <xdr:spPr>
        <a:xfrm>
          <a:off x="12854940" y="1026604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114935</xdr:rowOff>
    </xdr:from>
    <xdr:to>
      <xdr:col>72</xdr:col>
      <xdr:colOff>38100</xdr:colOff>
      <xdr:row>61</xdr:row>
      <xdr:rowOff>45085</xdr:rowOff>
    </xdr:to>
    <xdr:sp macro="" textlink="">
      <xdr:nvSpPr>
        <xdr:cNvPr id="617" name="楕円 616">
          <a:extLst>
            <a:ext uri="{FF2B5EF4-FFF2-40B4-BE49-F238E27FC236}">
              <a16:creationId xmlns:a16="http://schemas.microsoft.com/office/drawing/2014/main" id="{3D1A61C7-2CE2-4D6B-BAC3-1F11BC045330}"/>
            </a:ext>
          </a:extLst>
        </xdr:cNvPr>
        <xdr:cNvSpPr/>
      </xdr:nvSpPr>
      <xdr:spPr>
        <a:xfrm>
          <a:off x="12029440" y="101733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165735</xdr:rowOff>
    </xdr:from>
    <xdr:to>
      <xdr:col>76</xdr:col>
      <xdr:colOff>114300</xdr:colOff>
      <xdr:row>61</xdr:row>
      <xdr:rowOff>40005</xdr:rowOff>
    </xdr:to>
    <xdr:cxnSp macro="">
      <xdr:nvCxnSpPr>
        <xdr:cNvPr id="618" name="直線コネクタ 617">
          <a:extLst>
            <a:ext uri="{FF2B5EF4-FFF2-40B4-BE49-F238E27FC236}">
              <a16:creationId xmlns:a16="http://schemas.microsoft.com/office/drawing/2014/main" id="{459BBD66-99EA-4D4E-AA0D-DA37FD798038}"/>
            </a:ext>
          </a:extLst>
        </xdr:cNvPr>
        <xdr:cNvCxnSpPr/>
      </xdr:nvCxnSpPr>
      <xdr:spPr>
        <a:xfrm>
          <a:off x="12072620" y="1022413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19" name="n_1aveValue【保健センター・保健所】&#10;有形固定資産減価償却率">
          <a:extLst>
            <a:ext uri="{FF2B5EF4-FFF2-40B4-BE49-F238E27FC236}">
              <a16:creationId xmlns:a16="http://schemas.microsoft.com/office/drawing/2014/main" id="{EA8B2427-476E-4ECB-B1CD-BC57BA31D825}"/>
            </a:ext>
          </a:extLst>
        </xdr:cNvPr>
        <xdr:cNvSpPr txBox="1"/>
      </xdr:nvSpPr>
      <xdr:spPr>
        <a:xfrm>
          <a:off x="134372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20" name="n_2aveValue【保健センター・保健所】&#10;有形固定資産減価償却率">
          <a:extLst>
            <a:ext uri="{FF2B5EF4-FFF2-40B4-BE49-F238E27FC236}">
              <a16:creationId xmlns:a16="http://schemas.microsoft.com/office/drawing/2014/main" id="{6159F53B-3B57-4030-83B1-2DCC9142AD68}"/>
            </a:ext>
          </a:extLst>
        </xdr:cNvPr>
        <xdr:cNvSpPr txBox="1"/>
      </xdr:nvSpPr>
      <xdr:spPr>
        <a:xfrm>
          <a:off x="126752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21" name="n_3aveValue【保健センター・保健所】&#10;有形固定資産減価償却率">
          <a:extLst>
            <a:ext uri="{FF2B5EF4-FFF2-40B4-BE49-F238E27FC236}">
              <a16:creationId xmlns:a16="http://schemas.microsoft.com/office/drawing/2014/main" id="{B2A7F138-E3E7-4D5E-A5C6-0199C6B46C0D}"/>
            </a:ext>
          </a:extLst>
        </xdr:cNvPr>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22" name="n_4aveValue【保健センター・保健所】&#10;有形固定資産減価償却率">
          <a:extLst>
            <a:ext uri="{FF2B5EF4-FFF2-40B4-BE49-F238E27FC236}">
              <a16:creationId xmlns:a16="http://schemas.microsoft.com/office/drawing/2014/main" id="{F0FC79BB-30DE-456C-ABD8-E5C295D3E5C3}"/>
            </a:ext>
          </a:extLst>
        </xdr:cNvPr>
        <xdr:cNvSpPr txBox="1"/>
      </xdr:nvSpPr>
      <xdr:spPr>
        <a:xfrm>
          <a:off x="1110298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116222</xdr:rowOff>
    </xdr:from>
    <xdr:ext cx="405111" cy="259045"/>
    <xdr:sp macro="" textlink="">
      <xdr:nvSpPr>
        <xdr:cNvPr id="623" name="n_1mainValue【保健センター・保健所】&#10;有形固定資産減価償却率">
          <a:extLst>
            <a:ext uri="{FF2B5EF4-FFF2-40B4-BE49-F238E27FC236}">
              <a16:creationId xmlns:a16="http://schemas.microsoft.com/office/drawing/2014/main" id="{1F4F64C7-3445-4D22-B3F3-4AD919109A6C}"/>
            </a:ext>
          </a:extLst>
        </xdr:cNvPr>
        <xdr:cNvSpPr txBox="1"/>
      </xdr:nvSpPr>
      <xdr:spPr>
        <a:xfrm>
          <a:off x="134372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81932</xdr:rowOff>
    </xdr:from>
    <xdr:ext cx="405111" cy="259045"/>
    <xdr:sp macro="" textlink="">
      <xdr:nvSpPr>
        <xdr:cNvPr id="624" name="n_2mainValue【保健センター・保健所】&#10;有形固定資産減価償却率">
          <a:extLst>
            <a:ext uri="{FF2B5EF4-FFF2-40B4-BE49-F238E27FC236}">
              <a16:creationId xmlns:a16="http://schemas.microsoft.com/office/drawing/2014/main" id="{4FD14A22-A7E8-498A-AFB9-9227D9FAE08D}"/>
            </a:ext>
          </a:extLst>
        </xdr:cNvPr>
        <xdr:cNvSpPr txBox="1"/>
      </xdr:nvSpPr>
      <xdr:spPr>
        <a:xfrm>
          <a:off x="126752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36212</xdr:rowOff>
    </xdr:from>
    <xdr:ext cx="405111" cy="259045"/>
    <xdr:sp macro="" textlink="">
      <xdr:nvSpPr>
        <xdr:cNvPr id="625" name="n_3mainValue【保健センター・保健所】&#10;有形固定資産減価償却率">
          <a:extLst>
            <a:ext uri="{FF2B5EF4-FFF2-40B4-BE49-F238E27FC236}">
              <a16:creationId xmlns:a16="http://schemas.microsoft.com/office/drawing/2014/main" id="{8F692CAC-9C2B-4131-8B39-33D35E52B780}"/>
            </a:ext>
          </a:extLst>
        </xdr:cNvPr>
        <xdr:cNvSpPr txBox="1"/>
      </xdr:nvSpPr>
      <xdr:spPr>
        <a:xfrm>
          <a:off x="11900544" y="102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26" name="正方形/長方形 625">
          <a:extLst>
            <a:ext uri="{FF2B5EF4-FFF2-40B4-BE49-F238E27FC236}">
              <a16:creationId xmlns:a16="http://schemas.microsoft.com/office/drawing/2014/main" id="{BB45BBFF-611E-4A57-AFCC-5E1DE5357B1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7" name="正方形/長方形 626">
          <a:extLst>
            <a:ext uri="{FF2B5EF4-FFF2-40B4-BE49-F238E27FC236}">
              <a16:creationId xmlns:a16="http://schemas.microsoft.com/office/drawing/2014/main" id="{94010730-6513-4BE1-9744-2B9B2D50F76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8" name="正方形/長方形 627">
          <a:extLst>
            <a:ext uri="{FF2B5EF4-FFF2-40B4-BE49-F238E27FC236}">
              <a16:creationId xmlns:a16="http://schemas.microsoft.com/office/drawing/2014/main" id="{A16DFF11-C9D5-4009-AA54-B312ED5077A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9" name="正方形/長方形 628">
          <a:extLst>
            <a:ext uri="{FF2B5EF4-FFF2-40B4-BE49-F238E27FC236}">
              <a16:creationId xmlns:a16="http://schemas.microsoft.com/office/drawing/2014/main" id="{E365A380-F9B8-4C2B-8CB3-54DCB31BE09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0" name="正方形/長方形 629">
          <a:extLst>
            <a:ext uri="{FF2B5EF4-FFF2-40B4-BE49-F238E27FC236}">
              <a16:creationId xmlns:a16="http://schemas.microsoft.com/office/drawing/2014/main" id="{1D5C5AB1-5514-49FF-9324-3F52347F6E1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1" name="正方形/長方形 630">
          <a:extLst>
            <a:ext uri="{FF2B5EF4-FFF2-40B4-BE49-F238E27FC236}">
              <a16:creationId xmlns:a16="http://schemas.microsoft.com/office/drawing/2014/main" id="{13A727FE-96BE-4D9D-B0D8-5D775ACE8BE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2" name="正方形/長方形 631">
          <a:extLst>
            <a:ext uri="{FF2B5EF4-FFF2-40B4-BE49-F238E27FC236}">
              <a16:creationId xmlns:a16="http://schemas.microsoft.com/office/drawing/2014/main" id="{34E2AF31-6725-4116-A969-FA2E54C5366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3" name="正方形/長方形 632">
          <a:extLst>
            <a:ext uri="{FF2B5EF4-FFF2-40B4-BE49-F238E27FC236}">
              <a16:creationId xmlns:a16="http://schemas.microsoft.com/office/drawing/2014/main" id="{B92C0AEE-2343-4D4B-8F32-B9A42DAE882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34" name="テキスト ボックス 633">
          <a:extLst>
            <a:ext uri="{FF2B5EF4-FFF2-40B4-BE49-F238E27FC236}">
              <a16:creationId xmlns:a16="http://schemas.microsoft.com/office/drawing/2014/main" id="{445A2F50-6710-451F-87DE-0753B2839D0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5" name="直線コネクタ 634">
          <a:extLst>
            <a:ext uri="{FF2B5EF4-FFF2-40B4-BE49-F238E27FC236}">
              <a16:creationId xmlns:a16="http://schemas.microsoft.com/office/drawing/2014/main" id="{1D105292-2202-4CDB-AE58-1885451416E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36" name="直線コネクタ 635">
          <a:extLst>
            <a:ext uri="{FF2B5EF4-FFF2-40B4-BE49-F238E27FC236}">
              <a16:creationId xmlns:a16="http://schemas.microsoft.com/office/drawing/2014/main" id="{94182BB4-681F-40E9-8C52-ED2B3D2865E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37" name="テキスト ボックス 636">
          <a:extLst>
            <a:ext uri="{FF2B5EF4-FFF2-40B4-BE49-F238E27FC236}">
              <a16:creationId xmlns:a16="http://schemas.microsoft.com/office/drawing/2014/main" id="{191D32FB-522F-4AA2-B761-6CFBEDD1D62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38" name="直線コネクタ 637">
          <a:extLst>
            <a:ext uri="{FF2B5EF4-FFF2-40B4-BE49-F238E27FC236}">
              <a16:creationId xmlns:a16="http://schemas.microsoft.com/office/drawing/2014/main" id="{8A8A557A-2CDC-40CA-8B7A-986FB0A5E84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39" name="テキスト ボックス 638">
          <a:extLst>
            <a:ext uri="{FF2B5EF4-FFF2-40B4-BE49-F238E27FC236}">
              <a16:creationId xmlns:a16="http://schemas.microsoft.com/office/drawing/2014/main" id="{D590CB44-C7E8-47AC-B472-2D514AC96CEA}"/>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0" name="直線コネクタ 639">
          <a:extLst>
            <a:ext uri="{FF2B5EF4-FFF2-40B4-BE49-F238E27FC236}">
              <a16:creationId xmlns:a16="http://schemas.microsoft.com/office/drawing/2014/main" id="{76089028-8DAA-4019-975A-6FE056BED80E}"/>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1" name="テキスト ボックス 640">
          <a:extLst>
            <a:ext uri="{FF2B5EF4-FFF2-40B4-BE49-F238E27FC236}">
              <a16:creationId xmlns:a16="http://schemas.microsoft.com/office/drawing/2014/main" id="{41DAD6BB-73BB-4EFD-BA2A-EAABB297F682}"/>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2" name="直線コネクタ 641">
          <a:extLst>
            <a:ext uri="{FF2B5EF4-FFF2-40B4-BE49-F238E27FC236}">
              <a16:creationId xmlns:a16="http://schemas.microsoft.com/office/drawing/2014/main" id="{CC272E44-E1A5-417F-805C-17F5A5CFBF4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43" name="テキスト ボックス 642">
          <a:extLst>
            <a:ext uri="{FF2B5EF4-FFF2-40B4-BE49-F238E27FC236}">
              <a16:creationId xmlns:a16="http://schemas.microsoft.com/office/drawing/2014/main" id="{6A95992A-D398-4F87-B608-EE800A58BCC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44" name="直線コネクタ 643">
          <a:extLst>
            <a:ext uri="{FF2B5EF4-FFF2-40B4-BE49-F238E27FC236}">
              <a16:creationId xmlns:a16="http://schemas.microsoft.com/office/drawing/2014/main" id="{E47DAE22-7B80-4BDE-943A-024E499F5AAB}"/>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45" name="テキスト ボックス 644">
          <a:extLst>
            <a:ext uri="{FF2B5EF4-FFF2-40B4-BE49-F238E27FC236}">
              <a16:creationId xmlns:a16="http://schemas.microsoft.com/office/drawing/2014/main" id="{05D9F998-E2F3-45BE-AE61-874753D433E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46" name="直線コネクタ 645">
          <a:extLst>
            <a:ext uri="{FF2B5EF4-FFF2-40B4-BE49-F238E27FC236}">
              <a16:creationId xmlns:a16="http://schemas.microsoft.com/office/drawing/2014/main" id="{1667E9E2-2E20-4754-AF95-010FD0ABF775}"/>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47" name="テキスト ボックス 646">
          <a:extLst>
            <a:ext uri="{FF2B5EF4-FFF2-40B4-BE49-F238E27FC236}">
              <a16:creationId xmlns:a16="http://schemas.microsoft.com/office/drawing/2014/main" id="{1E0FAAA4-18B5-4C03-A948-F1CA51367C9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8" name="直線コネクタ 647">
          <a:extLst>
            <a:ext uri="{FF2B5EF4-FFF2-40B4-BE49-F238E27FC236}">
              <a16:creationId xmlns:a16="http://schemas.microsoft.com/office/drawing/2014/main" id="{B2B40CCB-E645-43AE-AA85-3CB5CE40B5F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49" name="テキスト ボックス 648">
          <a:extLst>
            <a:ext uri="{FF2B5EF4-FFF2-40B4-BE49-F238E27FC236}">
              <a16:creationId xmlns:a16="http://schemas.microsoft.com/office/drawing/2014/main" id="{CC2EC315-EB76-4845-BF81-FEE6C3EDA9B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0" name="【保健センター・保健所】&#10;一人当たり面積グラフ枠">
          <a:extLst>
            <a:ext uri="{FF2B5EF4-FFF2-40B4-BE49-F238E27FC236}">
              <a16:creationId xmlns:a16="http://schemas.microsoft.com/office/drawing/2014/main" id="{0BFF6AA1-954C-433D-A4CC-3CCBCAEC584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51" name="直線コネクタ 650">
          <a:extLst>
            <a:ext uri="{FF2B5EF4-FFF2-40B4-BE49-F238E27FC236}">
              <a16:creationId xmlns:a16="http://schemas.microsoft.com/office/drawing/2014/main" id="{71D34315-387A-4C19-AAFD-2F0A4AD6D6DC}"/>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52" name="【保健センター・保健所】&#10;一人当たり面積最小値テキスト">
          <a:extLst>
            <a:ext uri="{FF2B5EF4-FFF2-40B4-BE49-F238E27FC236}">
              <a16:creationId xmlns:a16="http://schemas.microsoft.com/office/drawing/2014/main" id="{5BD566A1-45FD-4D1E-A95D-9EE15BD6CB2E}"/>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53" name="直線コネクタ 652">
          <a:extLst>
            <a:ext uri="{FF2B5EF4-FFF2-40B4-BE49-F238E27FC236}">
              <a16:creationId xmlns:a16="http://schemas.microsoft.com/office/drawing/2014/main" id="{5FB76D14-037A-43FB-8A0C-A77D3D282EEC}"/>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54" name="【保健センター・保健所】&#10;一人当たり面積最大値テキスト">
          <a:extLst>
            <a:ext uri="{FF2B5EF4-FFF2-40B4-BE49-F238E27FC236}">
              <a16:creationId xmlns:a16="http://schemas.microsoft.com/office/drawing/2014/main" id="{0EB922A4-5988-434B-813B-B2247C3094BE}"/>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55" name="直線コネクタ 654">
          <a:extLst>
            <a:ext uri="{FF2B5EF4-FFF2-40B4-BE49-F238E27FC236}">
              <a16:creationId xmlns:a16="http://schemas.microsoft.com/office/drawing/2014/main" id="{FB3A0A2F-3938-4EB7-AB5B-48BB4990E32E}"/>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56" name="【保健センター・保健所】&#10;一人当たり面積平均値テキスト">
          <a:extLst>
            <a:ext uri="{FF2B5EF4-FFF2-40B4-BE49-F238E27FC236}">
              <a16:creationId xmlns:a16="http://schemas.microsoft.com/office/drawing/2014/main" id="{9C999E0D-9F4A-4763-A13B-ECFC9229AFFA}"/>
            </a:ext>
          </a:extLst>
        </xdr:cNvPr>
        <xdr:cNvSpPr txBox="1"/>
      </xdr:nvSpPr>
      <xdr:spPr>
        <a:xfrm>
          <a:off x="1954784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57" name="フローチャート: 判断 656">
          <a:extLst>
            <a:ext uri="{FF2B5EF4-FFF2-40B4-BE49-F238E27FC236}">
              <a16:creationId xmlns:a16="http://schemas.microsoft.com/office/drawing/2014/main" id="{B0ECE8CB-7642-4CD2-8AF3-9E3C34FC7F88}"/>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58" name="フローチャート: 判断 657">
          <a:extLst>
            <a:ext uri="{FF2B5EF4-FFF2-40B4-BE49-F238E27FC236}">
              <a16:creationId xmlns:a16="http://schemas.microsoft.com/office/drawing/2014/main" id="{B28A5ABB-4B1E-49B8-9BD5-D0AF7C75590E}"/>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59" name="フローチャート: 判断 658">
          <a:extLst>
            <a:ext uri="{FF2B5EF4-FFF2-40B4-BE49-F238E27FC236}">
              <a16:creationId xmlns:a16="http://schemas.microsoft.com/office/drawing/2014/main" id="{4886D157-C502-4DB0-9D80-88D37EF9AEAC}"/>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60" name="フローチャート: 判断 659">
          <a:extLst>
            <a:ext uri="{FF2B5EF4-FFF2-40B4-BE49-F238E27FC236}">
              <a16:creationId xmlns:a16="http://schemas.microsoft.com/office/drawing/2014/main" id="{45257590-CB66-4124-AE33-FCC77E41CDCE}"/>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61" name="フローチャート: 判断 660">
          <a:extLst>
            <a:ext uri="{FF2B5EF4-FFF2-40B4-BE49-F238E27FC236}">
              <a16:creationId xmlns:a16="http://schemas.microsoft.com/office/drawing/2014/main" id="{F47B686B-6FE1-4BBF-AF43-03819CFDB6D5}"/>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2" name="テキスト ボックス 661">
          <a:extLst>
            <a:ext uri="{FF2B5EF4-FFF2-40B4-BE49-F238E27FC236}">
              <a16:creationId xmlns:a16="http://schemas.microsoft.com/office/drawing/2014/main" id="{C7F60D4A-E0C0-4CC9-B26A-8CAA450584C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3" name="テキスト ボックス 662">
          <a:extLst>
            <a:ext uri="{FF2B5EF4-FFF2-40B4-BE49-F238E27FC236}">
              <a16:creationId xmlns:a16="http://schemas.microsoft.com/office/drawing/2014/main" id="{B9BF196D-4FCC-47B7-9BB8-0CC81E7A123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4" name="テキスト ボックス 663">
          <a:extLst>
            <a:ext uri="{FF2B5EF4-FFF2-40B4-BE49-F238E27FC236}">
              <a16:creationId xmlns:a16="http://schemas.microsoft.com/office/drawing/2014/main" id="{186891D2-80FB-48B7-B8FA-333E07378B4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5" name="テキスト ボックス 664">
          <a:extLst>
            <a:ext uri="{FF2B5EF4-FFF2-40B4-BE49-F238E27FC236}">
              <a16:creationId xmlns:a16="http://schemas.microsoft.com/office/drawing/2014/main" id="{1EC07B8A-0895-48DF-B2D6-2C418DF58CD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66" name="テキスト ボックス 665">
          <a:extLst>
            <a:ext uri="{FF2B5EF4-FFF2-40B4-BE49-F238E27FC236}">
              <a16:creationId xmlns:a16="http://schemas.microsoft.com/office/drawing/2014/main" id="{7A057EC2-170A-44D3-A1C7-1951507764B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123916</xdr:rowOff>
    </xdr:from>
    <xdr:to>
      <xdr:col>116</xdr:col>
      <xdr:colOff>114300</xdr:colOff>
      <xdr:row>64</xdr:row>
      <xdr:rowOff>54066</xdr:rowOff>
    </xdr:to>
    <xdr:sp macro="" textlink="">
      <xdr:nvSpPr>
        <xdr:cNvPr id="667" name="楕円 666">
          <a:extLst>
            <a:ext uri="{FF2B5EF4-FFF2-40B4-BE49-F238E27FC236}">
              <a16:creationId xmlns:a16="http://schemas.microsoft.com/office/drawing/2014/main" id="{25761A13-8299-4540-94A9-751223056156}"/>
            </a:ext>
          </a:extLst>
        </xdr:cNvPr>
        <xdr:cNvSpPr/>
      </xdr:nvSpPr>
      <xdr:spPr>
        <a:xfrm>
          <a:off x="19458940" y="1068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38843</xdr:rowOff>
    </xdr:from>
    <xdr:ext cx="469744" cy="259045"/>
    <xdr:sp macro="" textlink="">
      <xdr:nvSpPr>
        <xdr:cNvPr id="668" name="【保健センター・保健所】&#10;一人当たり面積該当値テキスト">
          <a:extLst>
            <a:ext uri="{FF2B5EF4-FFF2-40B4-BE49-F238E27FC236}">
              <a16:creationId xmlns:a16="http://schemas.microsoft.com/office/drawing/2014/main" id="{7DC28B25-4BC1-48BB-AC4A-E63F86BD3942}"/>
            </a:ext>
          </a:extLst>
        </xdr:cNvPr>
        <xdr:cNvSpPr txBox="1"/>
      </xdr:nvSpPr>
      <xdr:spPr>
        <a:xfrm>
          <a:off x="19547840" y="1060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127181</xdr:rowOff>
    </xdr:from>
    <xdr:to>
      <xdr:col>112</xdr:col>
      <xdr:colOff>38100</xdr:colOff>
      <xdr:row>64</xdr:row>
      <xdr:rowOff>57331</xdr:rowOff>
    </xdr:to>
    <xdr:sp macro="" textlink="">
      <xdr:nvSpPr>
        <xdr:cNvPr id="669" name="楕円 668">
          <a:extLst>
            <a:ext uri="{FF2B5EF4-FFF2-40B4-BE49-F238E27FC236}">
              <a16:creationId xmlns:a16="http://schemas.microsoft.com/office/drawing/2014/main" id="{F44DBE88-39FA-4042-BAF3-DD09530065C4}"/>
            </a:ext>
          </a:extLst>
        </xdr:cNvPr>
        <xdr:cNvSpPr/>
      </xdr:nvSpPr>
      <xdr:spPr>
        <a:xfrm>
          <a:off x="18735040" y="106885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3266</xdr:rowOff>
    </xdr:from>
    <xdr:to>
      <xdr:col>116</xdr:col>
      <xdr:colOff>63500</xdr:colOff>
      <xdr:row>64</xdr:row>
      <xdr:rowOff>6531</xdr:rowOff>
    </xdr:to>
    <xdr:cxnSp macro="">
      <xdr:nvCxnSpPr>
        <xdr:cNvPr id="670" name="直線コネクタ 669">
          <a:extLst>
            <a:ext uri="{FF2B5EF4-FFF2-40B4-BE49-F238E27FC236}">
              <a16:creationId xmlns:a16="http://schemas.microsoft.com/office/drawing/2014/main" id="{404608C7-C536-4B76-BC81-5970E6016041}"/>
            </a:ext>
          </a:extLst>
        </xdr:cNvPr>
        <xdr:cNvCxnSpPr/>
      </xdr:nvCxnSpPr>
      <xdr:spPr>
        <a:xfrm flipV="1">
          <a:off x="18778220" y="10732226"/>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130447</xdr:rowOff>
    </xdr:from>
    <xdr:to>
      <xdr:col>107</xdr:col>
      <xdr:colOff>101600</xdr:colOff>
      <xdr:row>64</xdr:row>
      <xdr:rowOff>60597</xdr:rowOff>
    </xdr:to>
    <xdr:sp macro="" textlink="">
      <xdr:nvSpPr>
        <xdr:cNvPr id="671" name="楕円 670">
          <a:extLst>
            <a:ext uri="{FF2B5EF4-FFF2-40B4-BE49-F238E27FC236}">
              <a16:creationId xmlns:a16="http://schemas.microsoft.com/office/drawing/2014/main" id="{EB0E53EA-E818-49FE-BEC1-FCD34E477623}"/>
            </a:ext>
          </a:extLst>
        </xdr:cNvPr>
        <xdr:cNvSpPr/>
      </xdr:nvSpPr>
      <xdr:spPr>
        <a:xfrm>
          <a:off x="17937480" y="10691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xdr:rowOff>
    </xdr:from>
    <xdr:to>
      <xdr:col>111</xdr:col>
      <xdr:colOff>177800</xdr:colOff>
      <xdr:row>64</xdr:row>
      <xdr:rowOff>9797</xdr:rowOff>
    </xdr:to>
    <xdr:cxnSp macro="">
      <xdr:nvCxnSpPr>
        <xdr:cNvPr id="672" name="直線コネクタ 671">
          <a:extLst>
            <a:ext uri="{FF2B5EF4-FFF2-40B4-BE49-F238E27FC236}">
              <a16:creationId xmlns:a16="http://schemas.microsoft.com/office/drawing/2014/main" id="{68D3B4EB-1EDD-48D1-A5E1-AB0B174247D5}"/>
            </a:ext>
          </a:extLst>
        </xdr:cNvPr>
        <xdr:cNvCxnSpPr/>
      </xdr:nvCxnSpPr>
      <xdr:spPr>
        <a:xfrm flipV="1">
          <a:off x="17988280" y="10735491"/>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673" name="楕円 672">
          <a:extLst>
            <a:ext uri="{FF2B5EF4-FFF2-40B4-BE49-F238E27FC236}">
              <a16:creationId xmlns:a16="http://schemas.microsoft.com/office/drawing/2014/main" id="{FDCEA4B1-0F84-43D3-B98A-59D5A37C8F7B}"/>
            </a:ext>
          </a:extLst>
        </xdr:cNvPr>
        <xdr:cNvSpPr/>
      </xdr:nvSpPr>
      <xdr:spPr>
        <a:xfrm>
          <a:off x="17162780" y="10695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xdr:rowOff>
    </xdr:from>
    <xdr:to>
      <xdr:col>107</xdr:col>
      <xdr:colOff>50800</xdr:colOff>
      <xdr:row>64</xdr:row>
      <xdr:rowOff>13063</xdr:rowOff>
    </xdr:to>
    <xdr:cxnSp macro="">
      <xdr:nvCxnSpPr>
        <xdr:cNvPr id="674" name="直線コネクタ 673">
          <a:extLst>
            <a:ext uri="{FF2B5EF4-FFF2-40B4-BE49-F238E27FC236}">
              <a16:creationId xmlns:a16="http://schemas.microsoft.com/office/drawing/2014/main" id="{CD73A8BD-8D14-4409-A1DA-74E697F9C2E6}"/>
            </a:ext>
          </a:extLst>
        </xdr:cNvPr>
        <xdr:cNvCxnSpPr/>
      </xdr:nvCxnSpPr>
      <xdr:spPr>
        <a:xfrm flipV="1">
          <a:off x="17213580" y="10738757"/>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675" name="n_1aveValue【保健センター・保健所】&#10;一人当たり面積">
          <a:extLst>
            <a:ext uri="{FF2B5EF4-FFF2-40B4-BE49-F238E27FC236}">
              <a16:creationId xmlns:a16="http://schemas.microsoft.com/office/drawing/2014/main" id="{CE8FC625-1E52-4C88-BAF9-66A1A3823F30}"/>
            </a:ext>
          </a:extLst>
        </xdr:cNvPr>
        <xdr:cNvSpPr txBox="1"/>
      </xdr:nvSpPr>
      <xdr:spPr>
        <a:xfrm>
          <a:off x="18561127" y="103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676" name="n_2aveValue【保健センター・保健所】&#10;一人当たり面積">
          <a:extLst>
            <a:ext uri="{FF2B5EF4-FFF2-40B4-BE49-F238E27FC236}">
              <a16:creationId xmlns:a16="http://schemas.microsoft.com/office/drawing/2014/main" id="{11773F8C-03B6-4232-A1E2-2F26C5C374D0}"/>
            </a:ext>
          </a:extLst>
        </xdr:cNvPr>
        <xdr:cNvSpPr txBox="1"/>
      </xdr:nvSpPr>
      <xdr:spPr>
        <a:xfrm>
          <a:off x="177762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677" name="n_3aveValue【保健センター・保健所】&#10;一人当たり面積">
          <a:extLst>
            <a:ext uri="{FF2B5EF4-FFF2-40B4-BE49-F238E27FC236}">
              <a16:creationId xmlns:a16="http://schemas.microsoft.com/office/drawing/2014/main" id="{312379CB-E553-4A9D-A71E-8DEBED4BE120}"/>
            </a:ext>
          </a:extLst>
        </xdr:cNvPr>
        <xdr:cNvSpPr txBox="1"/>
      </xdr:nvSpPr>
      <xdr:spPr>
        <a:xfrm>
          <a:off x="17001567" y="103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678" name="n_4aveValue【保健センター・保健所】&#10;一人当たり面積">
          <a:extLst>
            <a:ext uri="{FF2B5EF4-FFF2-40B4-BE49-F238E27FC236}">
              <a16:creationId xmlns:a16="http://schemas.microsoft.com/office/drawing/2014/main" id="{0B18623E-1DB9-40FF-960D-8D795B242430}"/>
            </a:ext>
          </a:extLst>
        </xdr:cNvPr>
        <xdr:cNvSpPr txBox="1"/>
      </xdr:nvSpPr>
      <xdr:spPr>
        <a:xfrm>
          <a:off x="16226867" y="1040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48458</xdr:rowOff>
    </xdr:from>
    <xdr:ext cx="469744" cy="259045"/>
    <xdr:sp macro="" textlink="">
      <xdr:nvSpPr>
        <xdr:cNvPr id="679" name="n_1mainValue【保健センター・保健所】&#10;一人当たり面積">
          <a:extLst>
            <a:ext uri="{FF2B5EF4-FFF2-40B4-BE49-F238E27FC236}">
              <a16:creationId xmlns:a16="http://schemas.microsoft.com/office/drawing/2014/main" id="{88A9E00A-1F93-445B-9446-C90FF3E37F9B}"/>
            </a:ext>
          </a:extLst>
        </xdr:cNvPr>
        <xdr:cNvSpPr txBox="1"/>
      </xdr:nvSpPr>
      <xdr:spPr>
        <a:xfrm>
          <a:off x="18561127" y="1077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51724</xdr:rowOff>
    </xdr:from>
    <xdr:ext cx="469744" cy="259045"/>
    <xdr:sp macro="" textlink="">
      <xdr:nvSpPr>
        <xdr:cNvPr id="680" name="n_2mainValue【保健センター・保健所】&#10;一人当たり面積">
          <a:extLst>
            <a:ext uri="{FF2B5EF4-FFF2-40B4-BE49-F238E27FC236}">
              <a16:creationId xmlns:a16="http://schemas.microsoft.com/office/drawing/2014/main" id="{6B0B7D8A-C93A-47EA-A449-08F1C3FA2ADA}"/>
            </a:ext>
          </a:extLst>
        </xdr:cNvPr>
        <xdr:cNvSpPr txBox="1"/>
      </xdr:nvSpPr>
      <xdr:spPr>
        <a:xfrm>
          <a:off x="17776267"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681" name="n_3mainValue【保健センター・保健所】&#10;一人当たり面積">
          <a:extLst>
            <a:ext uri="{FF2B5EF4-FFF2-40B4-BE49-F238E27FC236}">
              <a16:creationId xmlns:a16="http://schemas.microsoft.com/office/drawing/2014/main" id="{6C84C683-4AF5-4AD3-984E-B25A6442262A}"/>
            </a:ext>
          </a:extLst>
        </xdr:cNvPr>
        <xdr:cNvSpPr txBox="1"/>
      </xdr:nvSpPr>
      <xdr:spPr>
        <a:xfrm>
          <a:off x="17001567" y="1078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2" name="正方形/長方形 681">
          <a:extLst>
            <a:ext uri="{FF2B5EF4-FFF2-40B4-BE49-F238E27FC236}">
              <a16:creationId xmlns:a16="http://schemas.microsoft.com/office/drawing/2014/main" id="{510BCA30-001C-4A64-964C-F3FFB326514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3" name="正方形/長方形 682">
          <a:extLst>
            <a:ext uri="{FF2B5EF4-FFF2-40B4-BE49-F238E27FC236}">
              <a16:creationId xmlns:a16="http://schemas.microsoft.com/office/drawing/2014/main" id="{4EE75292-6029-46A3-B7E3-4254D7FE274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84" name="正方形/長方形 683">
          <a:extLst>
            <a:ext uri="{FF2B5EF4-FFF2-40B4-BE49-F238E27FC236}">
              <a16:creationId xmlns:a16="http://schemas.microsoft.com/office/drawing/2014/main" id="{A0E33D7A-407C-4505-A8BF-391617BB671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85" name="正方形/長方形 684">
          <a:extLst>
            <a:ext uri="{FF2B5EF4-FFF2-40B4-BE49-F238E27FC236}">
              <a16:creationId xmlns:a16="http://schemas.microsoft.com/office/drawing/2014/main" id="{79331F61-5CD7-498B-8C22-77C2D34BDEC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86" name="正方形/長方形 685">
          <a:extLst>
            <a:ext uri="{FF2B5EF4-FFF2-40B4-BE49-F238E27FC236}">
              <a16:creationId xmlns:a16="http://schemas.microsoft.com/office/drawing/2014/main" id="{A58AC808-7DE5-42E5-97AC-A99E0822DE7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87" name="正方形/長方形 686">
          <a:extLst>
            <a:ext uri="{FF2B5EF4-FFF2-40B4-BE49-F238E27FC236}">
              <a16:creationId xmlns:a16="http://schemas.microsoft.com/office/drawing/2014/main" id="{FF044456-69AD-4045-B6CB-892D4BC2460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88" name="正方形/長方形 687">
          <a:extLst>
            <a:ext uri="{FF2B5EF4-FFF2-40B4-BE49-F238E27FC236}">
              <a16:creationId xmlns:a16="http://schemas.microsoft.com/office/drawing/2014/main" id="{3D4C923C-DEA9-453C-8AB3-340E1BDB29C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89" name="正方形/長方形 688">
          <a:extLst>
            <a:ext uri="{FF2B5EF4-FFF2-40B4-BE49-F238E27FC236}">
              <a16:creationId xmlns:a16="http://schemas.microsoft.com/office/drawing/2014/main" id="{EC583F55-3798-405E-8147-C0563A6B3D3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0" name="テキスト ボックス 689">
          <a:extLst>
            <a:ext uri="{FF2B5EF4-FFF2-40B4-BE49-F238E27FC236}">
              <a16:creationId xmlns:a16="http://schemas.microsoft.com/office/drawing/2014/main" id="{54627614-69C2-401D-81E2-7CBBB636C80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1" name="直線コネクタ 690">
          <a:extLst>
            <a:ext uri="{FF2B5EF4-FFF2-40B4-BE49-F238E27FC236}">
              <a16:creationId xmlns:a16="http://schemas.microsoft.com/office/drawing/2014/main" id="{2DF7C2CE-E0BE-42BB-B876-2E196C0315D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2" name="テキスト ボックス 691">
          <a:extLst>
            <a:ext uri="{FF2B5EF4-FFF2-40B4-BE49-F238E27FC236}">
              <a16:creationId xmlns:a16="http://schemas.microsoft.com/office/drawing/2014/main" id="{300E7D70-C0C7-46F7-AD4C-7C9ADEC3762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3" name="直線コネクタ 692">
          <a:extLst>
            <a:ext uri="{FF2B5EF4-FFF2-40B4-BE49-F238E27FC236}">
              <a16:creationId xmlns:a16="http://schemas.microsoft.com/office/drawing/2014/main" id="{09DAE9CD-FB7D-47B0-A7F5-5C8FAB279FA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881101F6-BEF2-4F35-B11C-883DCCCC1DC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95" name="直線コネクタ 694">
          <a:extLst>
            <a:ext uri="{FF2B5EF4-FFF2-40B4-BE49-F238E27FC236}">
              <a16:creationId xmlns:a16="http://schemas.microsoft.com/office/drawing/2014/main" id="{9B7469A7-CEC9-468C-8536-CCDE7FB8C2D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96" name="テキスト ボックス 695">
          <a:extLst>
            <a:ext uri="{FF2B5EF4-FFF2-40B4-BE49-F238E27FC236}">
              <a16:creationId xmlns:a16="http://schemas.microsoft.com/office/drawing/2014/main" id="{03C4FE2D-E5CA-4F50-991B-FB81D5037AC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97" name="直線コネクタ 696">
          <a:extLst>
            <a:ext uri="{FF2B5EF4-FFF2-40B4-BE49-F238E27FC236}">
              <a16:creationId xmlns:a16="http://schemas.microsoft.com/office/drawing/2014/main" id="{194B67C2-45CB-4E98-9DEA-45DB0C5DF84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98" name="テキスト ボックス 697">
          <a:extLst>
            <a:ext uri="{FF2B5EF4-FFF2-40B4-BE49-F238E27FC236}">
              <a16:creationId xmlns:a16="http://schemas.microsoft.com/office/drawing/2014/main" id="{25CBA513-D1F2-4361-989F-A7CC5A247B6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99" name="直線コネクタ 698">
          <a:extLst>
            <a:ext uri="{FF2B5EF4-FFF2-40B4-BE49-F238E27FC236}">
              <a16:creationId xmlns:a16="http://schemas.microsoft.com/office/drawing/2014/main" id="{17D94CE7-8367-4CA0-A57C-7F479805CD3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0" name="テキスト ボックス 699">
          <a:extLst>
            <a:ext uri="{FF2B5EF4-FFF2-40B4-BE49-F238E27FC236}">
              <a16:creationId xmlns:a16="http://schemas.microsoft.com/office/drawing/2014/main" id="{8623F8CB-9ACD-4BDC-AF6C-9CD5A358529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1" name="直線コネクタ 700">
          <a:extLst>
            <a:ext uri="{FF2B5EF4-FFF2-40B4-BE49-F238E27FC236}">
              <a16:creationId xmlns:a16="http://schemas.microsoft.com/office/drawing/2014/main" id="{546BAB8F-1813-402A-BC88-04145281772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2" name="テキスト ボックス 701">
          <a:extLst>
            <a:ext uri="{FF2B5EF4-FFF2-40B4-BE49-F238E27FC236}">
              <a16:creationId xmlns:a16="http://schemas.microsoft.com/office/drawing/2014/main" id="{03E7800F-98C5-4A24-AC4C-93A427BD241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3" name="直線コネクタ 702">
          <a:extLst>
            <a:ext uri="{FF2B5EF4-FFF2-40B4-BE49-F238E27FC236}">
              <a16:creationId xmlns:a16="http://schemas.microsoft.com/office/drawing/2014/main" id="{5D0951AB-5F1D-4499-A7D6-6B0C03D8DF5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04" name="テキスト ボックス 703">
          <a:extLst>
            <a:ext uri="{FF2B5EF4-FFF2-40B4-BE49-F238E27FC236}">
              <a16:creationId xmlns:a16="http://schemas.microsoft.com/office/drawing/2014/main" id="{54D03C12-AEF6-46C7-A23A-F782E05E8BE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05" name="【消防施設】&#10;有形固定資産減価償却率グラフ枠">
          <a:extLst>
            <a:ext uri="{FF2B5EF4-FFF2-40B4-BE49-F238E27FC236}">
              <a16:creationId xmlns:a16="http://schemas.microsoft.com/office/drawing/2014/main" id="{5D273630-D41F-4B6F-B003-F0D78FD2405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06" name="直線コネクタ 705">
          <a:extLst>
            <a:ext uri="{FF2B5EF4-FFF2-40B4-BE49-F238E27FC236}">
              <a16:creationId xmlns:a16="http://schemas.microsoft.com/office/drawing/2014/main" id="{B8A58074-8357-4FCD-B423-73F8C6A948BB}"/>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07" name="【消防施設】&#10;有形固定資産減価償却率最小値テキスト">
          <a:extLst>
            <a:ext uri="{FF2B5EF4-FFF2-40B4-BE49-F238E27FC236}">
              <a16:creationId xmlns:a16="http://schemas.microsoft.com/office/drawing/2014/main" id="{2F62D5EF-6747-4D0D-BA5A-247CA2D5B2C6}"/>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08" name="直線コネクタ 707">
          <a:extLst>
            <a:ext uri="{FF2B5EF4-FFF2-40B4-BE49-F238E27FC236}">
              <a16:creationId xmlns:a16="http://schemas.microsoft.com/office/drawing/2014/main" id="{FCC69BD8-F510-4041-9319-B9C2AD9CE2C0}"/>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09" name="【消防施設】&#10;有形固定資産減価償却率最大値テキスト">
          <a:extLst>
            <a:ext uri="{FF2B5EF4-FFF2-40B4-BE49-F238E27FC236}">
              <a16:creationId xmlns:a16="http://schemas.microsoft.com/office/drawing/2014/main" id="{30FF062F-3B01-41F0-9636-A06ECEFFEA9A}"/>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10" name="直線コネクタ 709">
          <a:extLst>
            <a:ext uri="{FF2B5EF4-FFF2-40B4-BE49-F238E27FC236}">
              <a16:creationId xmlns:a16="http://schemas.microsoft.com/office/drawing/2014/main" id="{3EC01BB1-21BE-4BBC-89FD-FDF03E85DFC2}"/>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11" name="【消防施設】&#10;有形固定資産減価償却率平均値テキスト">
          <a:extLst>
            <a:ext uri="{FF2B5EF4-FFF2-40B4-BE49-F238E27FC236}">
              <a16:creationId xmlns:a16="http://schemas.microsoft.com/office/drawing/2014/main" id="{C978913F-5547-4776-A7C4-CF942DA507BE}"/>
            </a:ext>
          </a:extLst>
        </xdr:cNvPr>
        <xdr:cNvSpPr txBox="1"/>
      </xdr:nvSpPr>
      <xdr:spPr>
        <a:xfrm>
          <a:off x="14414500" y="13674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12" name="フローチャート: 判断 711">
          <a:extLst>
            <a:ext uri="{FF2B5EF4-FFF2-40B4-BE49-F238E27FC236}">
              <a16:creationId xmlns:a16="http://schemas.microsoft.com/office/drawing/2014/main" id="{19FAF55F-36AB-48CE-BE98-6C8B2BEE77B0}"/>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13" name="フローチャート: 判断 712">
          <a:extLst>
            <a:ext uri="{FF2B5EF4-FFF2-40B4-BE49-F238E27FC236}">
              <a16:creationId xmlns:a16="http://schemas.microsoft.com/office/drawing/2014/main" id="{64FE973A-B079-44FF-A9A1-BBFDCAAAC8A9}"/>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14" name="フローチャート: 判断 713">
          <a:extLst>
            <a:ext uri="{FF2B5EF4-FFF2-40B4-BE49-F238E27FC236}">
              <a16:creationId xmlns:a16="http://schemas.microsoft.com/office/drawing/2014/main" id="{3CE18040-34B3-4914-A373-20624CD8655C}"/>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15" name="フローチャート: 判断 714">
          <a:extLst>
            <a:ext uri="{FF2B5EF4-FFF2-40B4-BE49-F238E27FC236}">
              <a16:creationId xmlns:a16="http://schemas.microsoft.com/office/drawing/2014/main" id="{D5E57E34-4CA3-4DF7-AFEF-7ED5A07B04D1}"/>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16" name="フローチャート: 判断 715">
          <a:extLst>
            <a:ext uri="{FF2B5EF4-FFF2-40B4-BE49-F238E27FC236}">
              <a16:creationId xmlns:a16="http://schemas.microsoft.com/office/drawing/2014/main" id="{AF3DBA5A-EDA7-463A-AE38-5130369E4788}"/>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E6CDAAD-0E8D-4384-A92B-BB6DD3FE180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DCAAF5A-5B47-44A6-A8A0-1F7C4066AC9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4A28739-F90D-451A-AF64-58198AC07C0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4D93785-8AD0-4144-8C60-8073DC437E2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7891002-6C36-4C79-8F68-CF76936CA39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71120</xdr:rowOff>
    </xdr:from>
    <xdr:to>
      <xdr:col>85</xdr:col>
      <xdr:colOff>177800</xdr:colOff>
      <xdr:row>84</xdr:row>
      <xdr:rowOff>1270</xdr:rowOff>
    </xdr:to>
    <xdr:sp macro="" textlink="">
      <xdr:nvSpPr>
        <xdr:cNvPr id="722" name="楕円 721">
          <a:extLst>
            <a:ext uri="{FF2B5EF4-FFF2-40B4-BE49-F238E27FC236}">
              <a16:creationId xmlns:a16="http://schemas.microsoft.com/office/drawing/2014/main" id="{4F2E629E-C8B8-43AD-B433-B72AE3FC9A7F}"/>
            </a:ext>
          </a:extLst>
        </xdr:cNvPr>
        <xdr:cNvSpPr/>
      </xdr:nvSpPr>
      <xdr:spPr>
        <a:xfrm>
          <a:off x="14325600" y="139852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49547</xdr:rowOff>
    </xdr:from>
    <xdr:ext cx="405111" cy="259045"/>
    <xdr:sp macro="" textlink="">
      <xdr:nvSpPr>
        <xdr:cNvPr id="723" name="【消防施設】&#10;有形固定資産減価償却率該当値テキスト">
          <a:extLst>
            <a:ext uri="{FF2B5EF4-FFF2-40B4-BE49-F238E27FC236}">
              <a16:creationId xmlns:a16="http://schemas.microsoft.com/office/drawing/2014/main" id="{B96C0CB1-961F-453E-846E-D2542F9A0556}"/>
            </a:ext>
          </a:extLst>
        </xdr:cNvPr>
        <xdr:cNvSpPr txBox="1"/>
      </xdr:nvSpPr>
      <xdr:spPr>
        <a:xfrm>
          <a:off x="14414500" y="1396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33020</xdr:rowOff>
    </xdr:from>
    <xdr:to>
      <xdr:col>81</xdr:col>
      <xdr:colOff>101600</xdr:colOff>
      <xdr:row>83</xdr:row>
      <xdr:rowOff>134620</xdr:rowOff>
    </xdr:to>
    <xdr:sp macro="" textlink="">
      <xdr:nvSpPr>
        <xdr:cNvPr id="724" name="楕円 723">
          <a:extLst>
            <a:ext uri="{FF2B5EF4-FFF2-40B4-BE49-F238E27FC236}">
              <a16:creationId xmlns:a16="http://schemas.microsoft.com/office/drawing/2014/main" id="{3323AC97-1F95-411A-A491-B47CE9E438E0}"/>
            </a:ext>
          </a:extLst>
        </xdr:cNvPr>
        <xdr:cNvSpPr/>
      </xdr:nvSpPr>
      <xdr:spPr>
        <a:xfrm>
          <a:off x="1357884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83820</xdr:rowOff>
    </xdr:from>
    <xdr:to>
      <xdr:col>85</xdr:col>
      <xdr:colOff>127000</xdr:colOff>
      <xdr:row>83</xdr:row>
      <xdr:rowOff>121920</xdr:rowOff>
    </xdr:to>
    <xdr:cxnSp macro="">
      <xdr:nvCxnSpPr>
        <xdr:cNvPr id="725" name="直線コネクタ 724">
          <a:extLst>
            <a:ext uri="{FF2B5EF4-FFF2-40B4-BE49-F238E27FC236}">
              <a16:creationId xmlns:a16="http://schemas.microsoft.com/office/drawing/2014/main" id="{FF181E51-0303-48F3-80F9-9C7118B2118D}"/>
            </a:ext>
          </a:extLst>
        </xdr:cNvPr>
        <xdr:cNvCxnSpPr/>
      </xdr:nvCxnSpPr>
      <xdr:spPr>
        <a:xfrm>
          <a:off x="13629640" y="1399794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168275</xdr:rowOff>
    </xdr:from>
    <xdr:to>
      <xdr:col>76</xdr:col>
      <xdr:colOff>165100</xdr:colOff>
      <xdr:row>83</xdr:row>
      <xdr:rowOff>98425</xdr:rowOff>
    </xdr:to>
    <xdr:sp macro="" textlink="">
      <xdr:nvSpPr>
        <xdr:cNvPr id="726" name="楕円 725">
          <a:extLst>
            <a:ext uri="{FF2B5EF4-FFF2-40B4-BE49-F238E27FC236}">
              <a16:creationId xmlns:a16="http://schemas.microsoft.com/office/drawing/2014/main" id="{0C323201-C3EF-4BD5-9D91-AD39910F05A1}"/>
            </a:ext>
          </a:extLst>
        </xdr:cNvPr>
        <xdr:cNvSpPr/>
      </xdr:nvSpPr>
      <xdr:spPr>
        <a:xfrm>
          <a:off x="12804140" y="1391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47625</xdr:rowOff>
    </xdr:from>
    <xdr:to>
      <xdr:col>81</xdr:col>
      <xdr:colOff>50800</xdr:colOff>
      <xdr:row>83</xdr:row>
      <xdr:rowOff>83820</xdr:rowOff>
    </xdr:to>
    <xdr:cxnSp macro="">
      <xdr:nvCxnSpPr>
        <xdr:cNvPr id="727" name="直線コネクタ 726">
          <a:extLst>
            <a:ext uri="{FF2B5EF4-FFF2-40B4-BE49-F238E27FC236}">
              <a16:creationId xmlns:a16="http://schemas.microsoft.com/office/drawing/2014/main" id="{CB117F1F-7060-4594-851D-4905FFAF7166}"/>
            </a:ext>
          </a:extLst>
        </xdr:cNvPr>
        <xdr:cNvCxnSpPr/>
      </xdr:nvCxnSpPr>
      <xdr:spPr>
        <a:xfrm>
          <a:off x="12854940" y="1396174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128270</xdr:rowOff>
    </xdr:from>
    <xdr:to>
      <xdr:col>72</xdr:col>
      <xdr:colOff>38100</xdr:colOff>
      <xdr:row>83</xdr:row>
      <xdr:rowOff>58420</xdr:rowOff>
    </xdr:to>
    <xdr:sp macro="" textlink="">
      <xdr:nvSpPr>
        <xdr:cNvPr id="728" name="楕円 727">
          <a:extLst>
            <a:ext uri="{FF2B5EF4-FFF2-40B4-BE49-F238E27FC236}">
              <a16:creationId xmlns:a16="http://schemas.microsoft.com/office/drawing/2014/main" id="{926B9E89-9ED2-49EF-81ED-907B7BCBD866}"/>
            </a:ext>
          </a:extLst>
        </xdr:cNvPr>
        <xdr:cNvSpPr/>
      </xdr:nvSpPr>
      <xdr:spPr>
        <a:xfrm>
          <a:off x="12029440" y="1387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7620</xdr:rowOff>
    </xdr:from>
    <xdr:to>
      <xdr:col>76</xdr:col>
      <xdr:colOff>114300</xdr:colOff>
      <xdr:row>83</xdr:row>
      <xdr:rowOff>47625</xdr:rowOff>
    </xdr:to>
    <xdr:cxnSp macro="">
      <xdr:nvCxnSpPr>
        <xdr:cNvPr id="729" name="直線コネクタ 728">
          <a:extLst>
            <a:ext uri="{FF2B5EF4-FFF2-40B4-BE49-F238E27FC236}">
              <a16:creationId xmlns:a16="http://schemas.microsoft.com/office/drawing/2014/main" id="{44453741-7EDB-4776-AEC2-960379282E89}"/>
            </a:ext>
          </a:extLst>
        </xdr:cNvPr>
        <xdr:cNvCxnSpPr/>
      </xdr:nvCxnSpPr>
      <xdr:spPr>
        <a:xfrm>
          <a:off x="12072620" y="1392174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30" name="n_1aveValue【消防施設】&#10;有形固定資産減価償却率">
          <a:extLst>
            <a:ext uri="{FF2B5EF4-FFF2-40B4-BE49-F238E27FC236}">
              <a16:creationId xmlns:a16="http://schemas.microsoft.com/office/drawing/2014/main" id="{038F95AF-D565-494C-90A3-31B296FD2341}"/>
            </a:ext>
          </a:extLst>
        </xdr:cNvPr>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31" name="n_2aveValue【消防施設】&#10;有形固定資産減価償却率">
          <a:extLst>
            <a:ext uri="{FF2B5EF4-FFF2-40B4-BE49-F238E27FC236}">
              <a16:creationId xmlns:a16="http://schemas.microsoft.com/office/drawing/2014/main" id="{D2890FD8-3685-4E15-B214-2CAF3F47B7E1}"/>
            </a:ext>
          </a:extLst>
        </xdr:cNvPr>
        <xdr:cNvSpPr txBox="1"/>
      </xdr:nvSpPr>
      <xdr:spPr>
        <a:xfrm>
          <a:off x="126752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32" name="n_3aveValue【消防施設】&#10;有形固定資産減価償却率">
          <a:extLst>
            <a:ext uri="{FF2B5EF4-FFF2-40B4-BE49-F238E27FC236}">
              <a16:creationId xmlns:a16="http://schemas.microsoft.com/office/drawing/2014/main" id="{CA51FA21-57DF-487B-8FED-D4901EEDE946}"/>
            </a:ext>
          </a:extLst>
        </xdr:cNvPr>
        <xdr:cNvSpPr txBox="1"/>
      </xdr:nvSpPr>
      <xdr:spPr>
        <a:xfrm>
          <a:off x="119005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33" name="n_4aveValue【消防施設】&#10;有形固定資産減価償却率">
          <a:extLst>
            <a:ext uri="{FF2B5EF4-FFF2-40B4-BE49-F238E27FC236}">
              <a16:creationId xmlns:a16="http://schemas.microsoft.com/office/drawing/2014/main" id="{F670D86B-5CDC-4625-BA0E-094CFB58BE60}"/>
            </a:ext>
          </a:extLst>
        </xdr:cNvPr>
        <xdr:cNvSpPr txBox="1"/>
      </xdr:nvSpPr>
      <xdr:spPr>
        <a:xfrm>
          <a:off x="1110298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125747</xdr:rowOff>
    </xdr:from>
    <xdr:ext cx="405111" cy="259045"/>
    <xdr:sp macro="" textlink="">
      <xdr:nvSpPr>
        <xdr:cNvPr id="734" name="n_1mainValue【消防施設】&#10;有形固定資産減価償却率">
          <a:extLst>
            <a:ext uri="{FF2B5EF4-FFF2-40B4-BE49-F238E27FC236}">
              <a16:creationId xmlns:a16="http://schemas.microsoft.com/office/drawing/2014/main" id="{0FA9607F-F4AC-4C7E-960B-F6D4D3824C1C}"/>
            </a:ext>
          </a:extLst>
        </xdr:cNvPr>
        <xdr:cNvSpPr txBox="1"/>
      </xdr:nvSpPr>
      <xdr:spPr>
        <a:xfrm>
          <a:off x="1343724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89552</xdr:rowOff>
    </xdr:from>
    <xdr:ext cx="405111" cy="259045"/>
    <xdr:sp macro="" textlink="">
      <xdr:nvSpPr>
        <xdr:cNvPr id="735" name="n_2mainValue【消防施設】&#10;有形固定資産減価償却率">
          <a:extLst>
            <a:ext uri="{FF2B5EF4-FFF2-40B4-BE49-F238E27FC236}">
              <a16:creationId xmlns:a16="http://schemas.microsoft.com/office/drawing/2014/main" id="{C6B63E85-3C83-452B-98D1-63720E310403}"/>
            </a:ext>
          </a:extLst>
        </xdr:cNvPr>
        <xdr:cNvSpPr txBox="1"/>
      </xdr:nvSpPr>
      <xdr:spPr>
        <a:xfrm>
          <a:off x="1267524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49547</xdr:rowOff>
    </xdr:from>
    <xdr:ext cx="405111" cy="259045"/>
    <xdr:sp macro="" textlink="">
      <xdr:nvSpPr>
        <xdr:cNvPr id="736" name="n_3mainValue【消防施設】&#10;有形固定資産減価償却率">
          <a:extLst>
            <a:ext uri="{FF2B5EF4-FFF2-40B4-BE49-F238E27FC236}">
              <a16:creationId xmlns:a16="http://schemas.microsoft.com/office/drawing/2014/main" id="{83B6B0F0-9419-4D8D-B5C1-969B87529B6C}"/>
            </a:ext>
          </a:extLst>
        </xdr:cNvPr>
        <xdr:cNvSpPr txBox="1"/>
      </xdr:nvSpPr>
      <xdr:spPr>
        <a:xfrm>
          <a:off x="11900544" y="1396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37" name="正方形/長方形 736">
          <a:extLst>
            <a:ext uri="{FF2B5EF4-FFF2-40B4-BE49-F238E27FC236}">
              <a16:creationId xmlns:a16="http://schemas.microsoft.com/office/drawing/2014/main" id="{5423F784-EA67-4DBF-96FE-6BEF882AACB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8" name="正方形/長方形 737">
          <a:extLst>
            <a:ext uri="{FF2B5EF4-FFF2-40B4-BE49-F238E27FC236}">
              <a16:creationId xmlns:a16="http://schemas.microsoft.com/office/drawing/2014/main" id="{539E696B-5A05-430F-A448-A36936338CD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9" name="正方形/長方形 738">
          <a:extLst>
            <a:ext uri="{FF2B5EF4-FFF2-40B4-BE49-F238E27FC236}">
              <a16:creationId xmlns:a16="http://schemas.microsoft.com/office/drawing/2014/main" id="{75FA7B6A-C32F-4594-953F-CF0C812D5A5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0" name="正方形/長方形 739">
          <a:extLst>
            <a:ext uri="{FF2B5EF4-FFF2-40B4-BE49-F238E27FC236}">
              <a16:creationId xmlns:a16="http://schemas.microsoft.com/office/drawing/2014/main" id="{BA319592-8ECB-468B-862D-19D25C6EE4D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1" name="正方形/長方形 740">
          <a:extLst>
            <a:ext uri="{FF2B5EF4-FFF2-40B4-BE49-F238E27FC236}">
              <a16:creationId xmlns:a16="http://schemas.microsoft.com/office/drawing/2014/main" id="{B3CA53D8-6DD9-42F2-B9EE-F101DC8B29C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2" name="正方形/長方形 741">
          <a:extLst>
            <a:ext uri="{FF2B5EF4-FFF2-40B4-BE49-F238E27FC236}">
              <a16:creationId xmlns:a16="http://schemas.microsoft.com/office/drawing/2014/main" id="{3573A466-E9C9-49E5-AF21-8720BBF855A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3" name="正方形/長方形 742">
          <a:extLst>
            <a:ext uri="{FF2B5EF4-FFF2-40B4-BE49-F238E27FC236}">
              <a16:creationId xmlns:a16="http://schemas.microsoft.com/office/drawing/2014/main" id="{C0605A76-C65A-4861-8D53-2BA02F372AD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4" name="正方形/長方形 743">
          <a:extLst>
            <a:ext uri="{FF2B5EF4-FFF2-40B4-BE49-F238E27FC236}">
              <a16:creationId xmlns:a16="http://schemas.microsoft.com/office/drawing/2014/main" id="{566456E6-5639-4733-AD87-24AB50E8B9C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5" name="テキスト ボックス 744">
          <a:extLst>
            <a:ext uri="{FF2B5EF4-FFF2-40B4-BE49-F238E27FC236}">
              <a16:creationId xmlns:a16="http://schemas.microsoft.com/office/drawing/2014/main" id="{D6D95BEA-1083-43EB-A89B-01166EF009B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46" name="直線コネクタ 745">
          <a:extLst>
            <a:ext uri="{FF2B5EF4-FFF2-40B4-BE49-F238E27FC236}">
              <a16:creationId xmlns:a16="http://schemas.microsoft.com/office/drawing/2014/main" id="{DE517333-B614-4C0B-9879-ED6D73BFACB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47" name="直線コネクタ 746">
          <a:extLst>
            <a:ext uri="{FF2B5EF4-FFF2-40B4-BE49-F238E27FC236}">
              <a16:creationId xmlns:a16="http://schemas.microsoft.com/office/drawing/2014/main" id="{1DAD7078-00A3-4BF9-B197-97F8755EA9B6}"/>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48" name="テキスト ボックス 747">
          <a:extLst>
            <a:ext uri="{FF2B5EF4-FFF2-40B4-BE49-F238E27FC236}">
              <a16:creationId xmlns:a16="http://schemas.microsoft.com/office/drawing/2014/main" id="{FC8C7F4E-B28F-4BC1-B660-F1906B17B3E8}"/>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49" name="直線コネクタ 748">
          <a:extLst>
            <a:ext uri="{FF2B5EF4-FFF2-40B4-BE49-F238E27FC236}">
              <a16:creationId xmlns:a16="http://schemas.microsoft.com/office/drawing/2014/main" id="{B80E7864-8D42-45F1-B21C-AA3E8EEF7E1B}"/>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50" name="テキスト ボックス 749">
          <a:extLst>
            <a:ext uri="{FF2B5EF4-FFF2-40B4-BE49-F238E27FC236}">
              <a16:creationId xmlns:a16="http://schemas.microsoft.com/office/drawing/2014/main" id="{A2A153B7-28A6-4C86-89BC-6A4B781E65D2}"/>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51" name="直線コネクタ 750">
          <a:extLst>
            <a:ext uri="{FF2B5EF4-FFF2-40B4-BE49-F238E27FC236}">
              <a16:creationId xmlns:a16="http://schemas.microsoft.com/office/drawing/2014/main" id="{66CD5AC1-3FA9-4C72-8188-60E848BF1163}"/>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52" name="テキスト ボックス 751">
          <a:extLst>
            <a:ext uri="{FF2B5EF4-FFF2-40B4-BE49-F238E27FC236}">
              <a16:creationId xmlns:a16="http://schemas.microsoft.com/office/drawing/2014/main" id="{5BAA087F-4BC6-4FB0-8CA9-8E81300E9506}"/>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53" name="直線コネクタ 752">
          <a:extLst>
            <a:ext uri="{FF2B5EF4-FFF2-40B4-BE49-F238E27FC236}">
              <a16:creationId xmlns:a16="http://schemas.microsoft.com/office/drawing/2014/main" id="{8701C500-D824-4C5F-BA48-2E9D05A913C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54" name="テキスト ボックス 753">
          <a:extLst>
            <a:ext uri="{FF2B5EF4-FFF2-40B4-BE49-F238E27FC236}">
              <a16:creationId xmlns:a16="http://schemas.microsoft.com/office/drawing/2014/main" id="{ABA3728D-BE28-4CA4-A0D9-5CCADAAF4E4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55" name="直線コネクタ 754">
          <a:extLst>
            <a:ext uri="{FF2B5EF4-FFF2-40B4-BE49-F238E27FC236}">
              <a16:creationId xmlns:a16="http://schemas.microsoft.com/office/drawing/2014/main" id="{204FC3CC-F660-4180-9BA2-20B6DFF41F7C}"/>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56" name="テキスト ボックス 755">
          <a:extLst>
            <a:ext uri="{FF2B5EF4-FFF2-40B4-BE49-F238E27FC236}">
              <a16:creationId xmlns:a16="http://schemas.microsoft.com/office/drawing/2014/main" id="{074D3B5D-19A0-441D-9567-2B2E7F75E7F5}"/>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57" name="直線コネクタ 756">
          <a:extLst>
            <a:ext uri="{FF2B5EF4-FFF2-40B4-BE49-F238E27FC236}">
              <a16:creationId xmlns:a16="http://schemas.microsoft.com/office/drawing/2014/main" id="{5D34540D-04F5-409D-B77E-D07F4DC0565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58" name="テキスト ボックス 757">
          <a:extLst>
            <a:ext uri="{FF2B5EF4-FFF2-40B4-BE49-F238E27FC236}">
              <a16:creationId xmlns:a16="http://schemas.microsoft.com/office/drawing/2014/main" id="{95E53AA5-E931-441B-A65B-EDC267ADE9AC}"/>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9" name="直線コネクタ 758">
          <a:extLst>
            <a:ext uri="{FF2B5EF4-FFF2-40B4-BE49-F238E27FC236}">
              <a16:creationId xmlns:a16="http://schemas.microsoft.com/office/drawing/2014/main" id="{DDC27308-F21C-4993-BFE0-2B2E07CB661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0" name="テキスト ボックス 759">
          <a:extLst>
            <a:ext uri="{FF2B5EF4-FFF2-40B4-BE49-F238E27FC236}">
              <a16:creationId xmlns:a16="http://schemas.microsoft.com/office/drawing/2014/main" id="{372D94D0-634D-4DE1-A67E-3902C7615D5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1" name="【消防施設】&#10;一人当たり面積グラフ枠">
          <a:extLst>
            <a:ext uri="{FF2B5EF4-FFF2-40B4-BE49-F238E27FC236}">
              <a16:creationId xmlns:a16="http://schemas.microsoft.com/office/drawing/2014/main" id="{CEEA0D19-BB87-4211-ADE3-F4E05B3CA1B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62" name="直線コネクタ 761">
          <a:extLst>
            <a:ext uri="{FF2B5EF4-FFF2-40B4-BE49-F238E27FC236}">
              <a16:creationId xmlns:a16="http://schemas.microsoft.com/office/drawing/2014/main" id="{D1E63AF7-5708-4FAC-9356-F7067BD662DF}"/>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63" name="【消防施設】&#10;一人当たり面積最小値テキスト">
          <a:extLst>
            <a:ext uri="{FF2B5EF4-FFF2-40B4-BE49-F238E27FC236}">
              <a16:creationId xmlns:a16="http://schemas.microsoft.com/office/drawing/2014/main" id="{B014DB3D-6CC2-4334-A6B5-2DEB82941575}"/>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64" name="直線コネクタ 763">
          <a:extLst>
            <a:ext uri="{FF2B5EF4-FFF2-40B4-BE49-F238E27FC236}">
              <a16:creationId xmlns:a16="http://schemas.microsoft.com/office/drawing/2014/main" id="{1E8B642D-F439-4DBA-8FF5-DD88F2F6E0BC}"/>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65" name="【消防施設】&#10;一人当たり面積最大値テキスト">
          <a:extLst>
            <a:ext uri="{FF2B5EF4-FFF2-40B4-BE49-F238E27FC236}">
              <a16:creationId xmlns:a16="http://schemas.microsoft.com/office/drawing/2014/main" id="{725FE2DF-1AAC-4C83-B99E-9C78A72068C7}"/>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66" name="直線コネクタ 765">
          <a:extLst>
            <a:ext uri="{FF2B5EF4-FFF2-40B4-BE49-F238E27FC236}">
              <a16:creationId xmlns:a16="http://schemas.microsoft.com/office/drawing/2014/main" id="{42459D0B-DB4C-43B6-81AD-19BF78042909}"/>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67" name="【消防施設】&#10;一人当たり面積平均値テキスト">
          <a:extLst>
            <a:ext uri="{FF2B5EF4-FFF2-40B4-BE49-F238E27FC236}">
              <a16:creationId xmlns:a16="http://schemas.microsoft.com/office/drawing/2014/main" id="{F7A9CCBD-7F7E-4DC8-8EF3-7E7828AFF76F}"/>
            </a:ext>
          </a:extLst>
        </xdr:cNvPr>
        <xdr:cNvSpPr txBox="1"/>
      </xdr:nvSpPr>
      <xdr:spPr>
        <a:xfrm>
          <a:off x="19547840" y="14252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68" name="フローチャート: 判断 767">
          <a:extLst>
            <a:ext uri="{FF2B5EF4-FFF2-40B4-BE49-F238E27FC236}">
              <a16:creationId xmlns:a16="http://schemas.microsoft.com/office/drawing/2014/main" id="{1B5C4A9E-3810-44F7-BF1C-D45C455A1303}"/>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69" name="フローチャート: 判断 768">
          <a:extLst>
            <a:ext uri="{FF2B5EF4-FFF2-40B4-BE49-F238E27FC236}">
              <a16:creationId xmlns:a16="http://schemas.microsoft.com/office/drawing/2014/main" id="{519B77B7-245F-4A83-B112-5B7E753D5577}"/>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70" name="フローチャート: 判断 769">
          <a:extLst>
            <a:ext uri="{FF2B5EF4-FFF2-40B4-BE49-F238E27FC236}">
              <a16:creationId xmlns:a16="http://schemas.microsoft.com/office/drawing/2014/main" id="{2455007D-E272-4EE4-AB47-5BEEF66C2B19}"/>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71" name="フローチャート: 判断 770">
          <a:extLst>
            <a:ext uri="{FF2B5EF4-FFF2-40B4-BE49-F238E27FC236}">
              <a16:creationId xmlns:a16="http://schemas.microsoft.com/office/drawing/2014/main" id="{63DCC451-0F51-485D-B90C-E3EE13A09802}"/>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72" name="フローチャート: 判断 771">
          <a:extLst>
            <a:ext uri="{FF2B5EF4-FFF2-40B4-BE49-F238E27FC236}">
              <a16:creationId xmlns:a16="http://schemas.microsoft.com/office/drawing/2014/main" id="{049E1714-F1A6-4AAF-995A-2F50C8B94BD9}"/>
            </a:ext>
          </a:extLst>
        </xdr:cNvPr>
        <xdr:cNvSpPr/>
      </xdr:nvSpPr>
      <xdr:spPr>
        <a:xfrm>
          <a:off x="16388080" y="14407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628A61EE-B839-45EA-A1E1-F8738153E6F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4" name="テキスト ボックス 773">
          <a:extLst>
            <a:ext uri="{FF2B5EF4-FFF2-40B4-BE49-F238E27FC236}">
              <a16:creationId xmlns:a16="http://schemas.microsoft.com/office/drawing/2014/main" id="{519C9045-F8D6-4C1C-B673-3F446512EFC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5" name="テキスト ボックス 774">
          <a:extLst>
            <a:ext uri="{FF2B5EF4-FFF2-40B4-BE49-F238E27FC236}">
              <a16:creationId xmlns:a16="http://schemas.microsoft.com/office/drawing/2014/main" id="{74569252-068F-49C4-A1B7-66A336DE4AA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6" name="テキスト ボックス 775">
          <a:extLst>
            <a:ext uri="{FF2B5EF4-FFF2-40B4-BE49-F238E27FC236}">
              <a16:creationId xmlns:a16="http://schemas.microsoft.com/office/drawing/2014/main" id="{774BA57E-1A49-463B-B954-2CC7D235624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2C61351E-9902-410B-80CC-D69931C4CF0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163105</xdr:rowOff>
    </xdr:from>
    <xdr:to>
      <xdr:col>116</xdr:col>
      <xdr:colOff>114300</xdr:colOff>
      <xdr:row>86</xdr:row>
      <xdr:rowOff>93255</xdr:rowOff>
    </xdr:to>
    <xdr:sp macro="" textlink="">
      <xdr:nvSpPr>
        <xdr:cNvPr id="778" name="楕円 777">
          <a:extLst>
            <a:ext uri="{FF2B5EF4-FFF2-40B4-BE49-F238E27FC236}">
              <a16:creationId xmlns:a16="http://schemas.microsoft.com/office/drawing/2014/main" id="{583AC500-8B3C-46E0-A458-E327CDA7AC13}"/>
            </a:ext>
          </a:extLst>
        </xdr:cNvPr>
        <xdr:cNvSpPr/>
      </xdr:nvSpPr>
      <xdr:spPr>
        <a:xfrm>
          <a:off x="19458940" y="14412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779" name="【消防施設】&#10;一人当たり面積該当値テキスト">
          <a:extLst>
            <a:ext uri="{FF2B5EF4-FFF2-40B4-BE49-F238E27FC236}">
              <a16:creationId xmlns:a16="http://schemas.microsoft.com/office/drawing/2014/main" id="{C25BE533-2F9A-4266-9791-49AA277CF6C7}"/>
            </a:ext>
          </a:extLst>
        </xdr:cNvPr>
        <xdr:cNvSpPr txBox="1"/>
      </xdr:nvSpPr>
      <xdr:spPr>
        <a:xfrm>
          <a:off x="19547840" y="1437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166370</xdr:rowOff>
    </xdr:from>
    <xdr:to>
      <xdr:col>112</xdr:col>
      <xdr:colOff>38100</xdr:colOff>
      <xdr:row>86</xdr:row>
      <xdr:rowOff>96520</xdr:rowOff>
    </xdr:to>
    <xdr:sp macro="" textlink="">
      <xdr:nvSpPr>
        <xdr:cNvPr id="780" name="楕円 779">
          <a:extLst>
            <a:ext uri="{FF2B5EF4-FFF2-40B4-BE49-F238E27FC236}">
              <a16:creationId xmlns:a16="http://schemas.microsoft.com/office/drawing/2014/main" id="{D8EB661A-2A67-41FC-BC89-BCCDFE2F2492}"/>
            </a:ext>
          </a:extLst>
        </xdr:cNvPr>
        <xdr:cNvSpPr/>
      </xdr:nvSpPr>
      <xdr:spPr>
        <a:xfrm>
          <a:off x="18735040" y="14415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42455</xdr:rowOff>
    </xdr:from>
    <xdr:to>
      <xdr:col>116</xdr:col>
      <xdr:colOff>63500</xdr:colOff>
      <xdr:row>86</xdr:row>
      <xdr:rowOff>45720</xdr:rowOff>
    </xdr:to>
    <xdr:cxnSp macro="">
      <xdr:nvCxnSpPr>
        <xdr:cNvPr id="781" name="直線コネクタ 780">
          <a:extLst>
            <a:ext uri="{FF2B5EF4-FFF2-40B4-BE49-F238E27FC236}">
              <a16:creationId xmlns:a16="http://schemas.microsoft.com/office/drawing/2014/main" id="{1E0E92D2-1819-4D9A-81CA-D063B1DDC07C}"/>
            </a:ext>
          </a:extLst>
        </xdr:cNvPr>
        <xdr:cNvCxnSpPr/>
      </xdr:nvCxnSpPr>
      <xdr:spPr>
        <a:xfrm flipV="1">
          <a:off x="18778220" y="14459495"/>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168548</xdr:rowOff>
    </xdr:from>
    <xdr:to>
      <xdr:col>107</xdr:col>
      <xdr:colOff>101600</xdr:colOff>
      <xdr:row>86</xdr:row>
      <xdr:rowOff>98698</xdr:rowOff>
    </xdr:to>
    <xdr:sp macro="" textlink="">
      <xdr:nvSpPr>
        <xdr:cNvPr id="782" name="楕円 781">
          <a:extLst>
            <a:ext uri="{FF2B5EF4-FFF2-40B4-BE49-F238E27FC236}">
              <a16:creationId xmlns:a16="http://schemas.microsoft.com/office/drawing/2014/main" id="{C404B34E-34E4-46CF-A43F-696542C6E71F}"/>
            </a:ext>
          </a:extLst>
        </xdr:cNvPr>
        <xdr:cNvSpPr/>
      </xdr:nvSpPr>
      <xdr:spPr>
        <a:xfrm>
          <a:off x="17937480" y="14417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45720</xdr:rowOff>
    </xdr:from>
    <xdr:to>
      <xdr:col>111</xdr:col>
      <xdr:colOff>177800</xdr:colOff>
      <xdr:row>86</xdr:row>
      <xdr:rowOff>47898</xdr:rowOff>
    </xdr:to>
    <xdr:cxnSp macro="">
      <xdr:nvCxnSpPr>
        <xdr:cNvPr id="783" name="直線コネクタ 782">
          <a:extLst>
            <a:ext uri="{FF2B5EF4-FFF2-40B4-BE49-F238E27FC236}">
              <a16:creationId xmlns:a16="http://schemas.microsoft.com/office/drawing/2014/main" id="{101FF62A-F21F-49F6-8A42-CF245FCBAFD0}"/>
            </a:ext>
          </a:extLst>
        </xdr:cNvPr>
        <xdr:cNvCxnSpPr/>
      </xdr:nvCxnSpPr>
      <xdr:spPr>
        <a:xfrm flipV="1">
          <a:off x="17988280" y="14462760"/>
          <a:ext cx="78994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363</xdr:rowOff>
    </xdr:from>
    <xdr:to>
      <xdr:col>102</xdr:col>
      <xdr:colOff>165100</xdr:colOff>
      <xdr:row>86</xdr:row>
      <xdr:rowOff>101963</xdr:rowOff>
    </xdr:to>
    <xdr:sp macro="" textlink="">
      <xdr:nvSpPr>
        <xdr:cNvPr id="784" name="楕円 783">
          <a:extLst>
            <a:ext uri="{FF2B5EF4-FFF2-40B4-BE49-F238E27FC236}">
              <a16:creationId xmlns:a16="http://schemas.microsoft.com/office/drawing/2014/main" id="{58827837-7A5F-4ED3-9523-DF835EEC8940}"/>
            </a:ext>
          </a:extLst>
        </xdr:cNvPr>
        <xdr:cNvSpPr/>
      </xdr:nvSpPr>
      <xdr:spPr>
        <a:xfrm>
          <a:off x="17162780" y="1441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47898</xdr:rowOff>
    </xdr:from>
    <xdr:to>
      <xdr:col>107</xdr:col>
      <xdr:colOff>50800</xdr:colOff>
      <xdr:row>86</xdr:row>
      <xdr:rowOff>51163</xdr:rowOff>
    </xdr:to>
    <xdr:cxnSp macro="">
      <xdr:nvCxnSpPr>
        <xdr:cNvPr id="785" name="直線コネクタ 784">
          <a:extLst>
            <a:ext uri="{FF2B5EF4-FFF2-40B4-BE49-F238E27FC236}">
              <a16:creationId xmlns:a16="http://schemas.microsoft.com/office/drawing/2014/main" id="{A8DEA09C-6172-4110-948C-EF253F75E05B}"/>
            </a:ext>
          </a:extLst>
        </xdr:cNvPr>
        <xdr:cNvCxnSpPr/>
      </xdr:nvCxnSpPr>
      <xdr:spPr>
        <a:xfrm flipV="1">
          <a:off x="17213580" y="14464938"/>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86" name="n_1aveValue【消防施設】&#10;一人当たり面積">
          <a:extLst>
            <a:ext uri="{FF2B5EF4-FFF2-40B4-BE49-F238E27FC236}">
              <a16:creationId xmlns:a16="http://schemas.microsoft.com/office/drawing/2014/main" id="{AED3CBB4-7DFA-4D59-ADB7-01D26D6B91F2}"/>
            </a:ext>
          </a:extLst>
        </xdr:cNvPr>
        <xdr:cNvSpPr txBox="1"/>
      </xdr:nvSpPr>
      <xdr:spPr>
        <a:xfrm>
          <a:off x="18561127" y="1417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87" name="n_2aveValue【消防施設】&#10;一人当たり面積">
          <a:extLst>
            <a:ext uri="{FF2B5EF4-FFF2-40B4-BE49-F238E27FC236}">
              <a16:creationId xmlns:a16="http://schemas.microsoft.com/office/drawing/2014/main" id="{A0691CFE-AC3E-416F-A688-8E2E8BE41D37}"/>
            </a:ext>
          </a:extLst>
        </xdr:cNvPr>
        <xdr:cNvSpPr txBox="1"/>
      </xdr:nvSpPr>
      <xdr:spPr>
        <a:xfrm>
          <a:off x="17776267" y="1418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88" name="n_3aveValue【消防施設】&#10;一人当たり面積">
          <a:extLst>
            <a:ext uri="{FF2B5EF4-FFF2-40B4-BE49-F238E27FC236}">
              <a16:creationId xmlns:a16="http://schemas.microsoft.com/office/drawing/2014/main" id="{CC9F8B3C-AEE5-43C6-B934-CB0E6039EC46}"/>
            </a:ext>
          </a:extLst>
        </xdr:cNvPr>
        <xdr:cNvSpPr txBox="1"/>
      </xdr:nvSpPr>
      <xdr:spPr>
        <a:xfrm>
          <a:off x="17001567" y="1417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89" name="n_4aveValue【消防施設】&#10;一人当たり面積">
          <a:extLst>
            <a:ext uri="{FF2B5EF4-FFF2-40B4-BE49-F238E27FC236}">
              <a16:creationId xmlns:a16="http://schemas.microsoft.com/office/drawing/2014/main" id="{83801BD8-D869-493F-8DF1-B158FB8B5C61}"/>
            </a:ext>
          </a:extLst>
        </xdr:cNvPr>
        <xdr:cNvSpPr txBox="1"/>
      </xdr:nvSpPr>
      <xdr:spPr>
        <a:xfrm>
          <a:off x="16226867" y="1418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87647</xdr:rowOff>
    </xdr:from>
    <xdr:ext cx="469744" cy="259045"/>
    <xdr:sp macro="" textlink="">
      <xdr:nvSpPr>
        <xdr:cNvPr id="790" name="n_1mainValue【消防施設】&#10;一人当たり面積">
          <a:extLst>
            <a:ext uri="{FF2B5EF4-FFF2-40B4-BE49-F238E27FC236}">
              <a16:creationId xmlns:a16="http://schemas.microsoft.com/office/drawing/2014/main" id="{B6EEB0F9-CD36-4C81-A511-5392979FD9E4}"/>
            </a:ext>
          </a:extLst>
        </xdr:cNvPr>
        <xdr:cNvSpPr txBox="1"/>
      </xdr:nvSpPr>
      <xdr:spPr>
        <a:xfrm>
          <a:off x="18561127"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89825</xdr:rowOff>
    </xdr:from>
    <xdr:ext cx="469744" cy="259045"/>
    <xdr:sp macro="" textlink="">
      <xdr:nvSpPr>
        <xdr:cNvPr id="791" name="n_2mainValue【消防施設】&#10;一人当たり面積">
          <a:extLst>
            <a:ext uri="{FF2B5EF4-FFF2-40B4-BE49-F238E27FC236}">
              <a16:creationId xmlns:a16="http://schemas.microsoft.com/office/drawing/2014/main" id="{4F790345-F31C-4A9C-88E8-E1304ABA3B9E}"/>
            </a:ext>
          </a:extLst>
        </xdr:cNvPr>
        <xdr:cNvSpPr txBox="1"/>
      </xdr:nvSpPr>
      <xdr:spPr>
        <a:xfrm>
          <a:off x="17776267" y="1450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93090</xdr:rowOff>
    </xdr:from>
    <xdr:ext cx="469744" cy="259045"/>
    <xdr:sp macro="" textlink="">
      <xdr:nvSpPr>
        <xdr:cNvPr id="792" name="n_3mainValue【消防施設】&#10;一人当たり面積">
          <a:extLst>
            <a:ext uri="{FF2B5EF4-FFF2-40B4-BE49-F238E27FC236}">
              <a16:creationId xmlns:a16="http://schemas.microsoft.com/office/drawing/2014/main" id="{DF0C7093-171C-4A23-A406-645A7E0B3EB4}"/>
            </a:ext>
          </a:extLst>
        </xdr:cNvPr>
        <xdr:cNvSpPr txBox="1"/>
      </xdr:nvSpPr>
      <xdr:spPr>
        <a:xfrm>
          <a:off x="17001567" y="1451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3" name="正方形/長方形 792">
          <a:extLst>
            <a:ext uri="{FF2B5EF4-FFF2-40B4-BE49-F238E27FC236}">
              <a16:creationId xmlns:a16="http://schemas.microsoft.com/office/drawing/2014/main" id="{D6F2E101-D49B-4A6A-ADD6-7B3B416A5EE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4" name="正方形/長方形 793">
          <a:extLst>
            <a:ext uri="{FF2B5EF4-FFF2-40B4-BE49-F238E27FC236}">
              <a16:creationId xmlns:a16="http://schemas.microsoft.com/office/drawing/2014/main" id="{835E7DC1-8ED9-4626-974A-201319E4265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5" name="正方形/長方形 794">
          <a:extLst>
            <a:ext uri="{FF2B5EF4-FFF2-40B4-BE49-F238E27FC236}">
              <a16:creationId xmlns:a16="http://schemas.microsoft.com/office/drawing/2014/main" id="{D42A7F81-3F4D-44B0-83B8-F8711FBC619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6" name="正方形/長方形 795">
          <a:extLst>
            <a:ext uri="{FF2B5EF4-FFF2-40B4-BE49-F238E27FC236}">
              <a16:creationId xmlns:a16="http://schemas.microsoft.com/office/drawing/2014/main" id="{E56D8002-81EE-435F-8745-FBFF14BB8A0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7" name="正方形/長方形 796">
          <a:extLst>
            <a:ext uri="{FF2B5EF4-FFF2-40B4-BE49-F238E27FC236}">
              <a16:creationId xmlns:a16="http://schemas.microsoft.com/office/drawing/2014/main" id="{915531F6-22C9-4C0B-BF57-4C998AB3953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8" name="正方形/長方形 797">
          <a:extLst>
            <a:ext uri="{FF2B5EF4-FFF2-40B4-BE49-F238E27FC236}">
              <a16:creationId xmlns:a16="http://schemas.microsoft.com/office/drawing/2014/main" id="{AE3D828A-83B8-4D6E-A2FE-F5D8BFC97CA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9" name="正方形/長方形 798">
          <a:extLst>
            <a:ext uri="{FF2B5EF4-FFF2-40B4-BE49-F238E27FC236}">
              <a16:creationId xmlns:a16="http://schemas.microsoft.com/office/drawing/2014/main" id="{F004963D-F2AF-418A-9C79-AFC2701A4EE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0" name="正方形/長方形 799">
          <a:extLst>
            <a:ext uri="{FF2B5EF4-FFF2-40B4-BE49-F238E27FC236}">
              <a16:creationId xmlns:a16="http://schemas.microsoft.com/office/drawing/2014/main" id="{4E9D8BBC-5FCE-4E0C-839B-7EC3E316EA2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1" name="テキスト ボックス 800">
          <a:extLst>
            <a:ext uri="{FF2B5EF4-FFF2-40B4-BE49-F238E27FC236}">
              <a16:creationId xmlns:a16="http://schemas.microsoft.com/office/drawing/2014/main" id="{0DB9FFFF-9361-468E-A088-DD0E61DA802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2" name="直線コネクタ 801">
          <a:extLst>
            <a:ext uri="{FF2B5EF4-FFF2-40B4-BE49-F238E27FC236}">
              <a16:creationId xmlns:a16="http://schemas.microsoft.com/office/drawing/2014/main" id="{39FA4C4E-E18F-42E9-A215-6993E66DFBB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3" name="テキスト ボックス 802">
          <a:extLst>
            <a:ext uri="{FF2B5EF4-FFF2-40B4-BE49-F238E27FC236}">
              <a16:creationId xmlns:a16="http://schemas.microsoft.com/office/drawing/2014/main" id="{671ECC71-DFF8-41D9-9518-CC54AFE52FC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4" name="直線コネクタ 803">
          <a:extLst>
            <a:ext uri="{FF2B5EF4-FFF2-40B4-BE49-F238E27FC236}">
              <a16:creationId xmlns:a16="http://schemas.microsoft.com/office/drawing/2014/main" id="{619CD280-EE6E-42DE-8308-8D838C08E311}"/>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FC97799D-4C7F-4EA3-8031-D04398F25AC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6" name="直線コネクタ 805">
          <a:extLst>
            <a:ext uri="{FF2B5EF4-FFF2-40B4-BE49-F238E27FC236}">
              <a16:creationId xmlns:a16="http://schemas.microsoft.com/office/drawing/2014/main" id="{CFE98184-77F2-4794-B79D-206EA8350A3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07" name="テキスト ボックス 806">
          <a:extLst>
            <a:ext uri="{FF2B5EF4-FFF2-40B4-BE49-F238E27FC236}">
              <a16:creationId xmlns:a16="http://schemas.microsoft.com/office/drawing/2014/main" id="{61E5AA12-5139-4BBC-B9F2-3F14FCAD3CD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08" name="直線コネクタ 807">
          <a:extLst>
            <a:ext uri="{FF2B5EF4-FFF2-40B4-BE49-F238E27FC236}">
              <a16:creationId xmlns:a16="http://schemas.microsoft.com/office/drawing/2014/main" id="{7B8D4A1C-1E60-4863-B88E-A1C445BC972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09" name="テキスト ボックス 808">
          <a:extLst>
            <a:ext uri="{FF2B5EF4-FFF2-40B4-BE49-F238E27FC236}">
              <a16:creationId xmlns:a16="http://schemas.microsoft.com/office/drawing/2014/main" id="{E0256D06-8702-4D8D-BEB5-B9D499CE27E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0" name="直線コネクタ 809">
          <a:extLst>
            <a:ext uri="{FF2B5EF4-FFF2-40B4-BE49-F238E27FC236}">
              <a16:creationId xmlns:a16="http://schemas.microsoft.com/office/drawing/2014/main" id="{AEAC4910-6AB7-434C-BACF-AFC7D142342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1" name="テキスト ボックス 810">
          <a:extLst>
            <a:ext uri="{FF2B5EF4-FFF2-40B4-BE49-F238E27FC236}">
              <a16:creationId xmlns:a16="http://schemas.microsoft.com/office/drawing/2014/main" id="{F7CA7D14-F8A7-4005-8EA6-CD6DAC283F5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2" name="直線コネクタ 811">
          <a:extLst>
            <a:ext uri="{FF2B5EF4-FFF2-40B4-BE49-F238E27FC236}">
              <a16:creationId xmlns:a16="http://schemas.microsoft.com/office/drawing/2014/main" id="{3E62F958-1D15-4503-A972-87175E92197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3" name="テキスト ボックス 812">
          <a:extLst>
            <a:ext uri="{FF2B5EF4-FFF2-40B4-BE49-F238E27FC236}">
              <a16:creationId xmlns:a16="http://schemas.microsoft.com/office/drawing/2014/main" id="{7B1A3882-90EF-4DDD-8833-C8467EB2ACA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4" name="直線コネクタ 813">
          <a:extLst>
            <a:ext uri="{FF2B5EF4-FFF2-40B4-BE49-F238E27FC236}">
              <a16:creationId xmlns:a16="http://schemas.microsoft.com/office/drawing/2014/main" id="{B3A57251-279B-48E5-B7F4-45094A35545E}"/>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5" name="テキスト ボックス 814">
          <a:extLst>
            <a:ext uri="{FF2B5EF4-FFF2-40B4-BE49-F238E27FC236}">
              <a16:creationId xmlns:a16="http://schemas.microsoft.com/office/drawing/2014/main" id="{2586F752-1726-4C20-B184-AE8160CAD30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6" name="直線コネクタ 815">
          <a:extLst>
            <a:ext uri="{FF2B5EF4-FFF2-40B4-BE49-F238E27FC236}">
              <a16:creationId xmlns:a16="http://schemas.microsoft.com/office/drawing/2014/main" id="{13A57884-CB59-4AF4-9F03-DB76FE73366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7" name="【庁舎】&#10;有形固定資産減価償却率グラフ枠">
          <a:extLst>
            <a:ext uri="{FF2B5EF4-FFF2-40B4-BE49-F238E27FC236}">
              <a16:creationId xmlns:a16="http://schemas.microsoft.com/office/drawing/2014/main" id="{9DD68E5B-4157-4EAF-892E-D4851003889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18" name="直線コネクタ 817">
          <a:extLst>
            <a:ext uri="{FF2B5EF4-FFF2-40B4-BE49-F238E27FC236}">
              <a16:creationId xmlns:a16="http://schemas.microsoft.com/office/drawing/2014/main" id="{0F87B530-3653-477A-A41D-C3D8CBB55431}"/>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19" name="【庁舎】&#10;有形固定資産減価償却率最小値テキスト">
          <a:extLst>
            <a:ext uri="{FF2B5EF4-FFF2-40B4-BE49-F238E27FC236}">
              <a16:creationId xmlns:a16="http://schemas.microsoft.com/office/drawing/2014/main" id="{6412F24E-BC21-483D-85AE-D82CAA871C73}"/>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20" name="直線コネクタ 819">
          <a:extLst>
            <a:ext uri="{FF2B5EF4-FFF2-40B4-BE49-F238E27FC236}">
              <a16:creationId xmlns:a16="http://schemas.microsoft.com/office/drawing/2014/main" id="{22205E34-83DB-4EE0-B4F1-284F8F12C24C}"/>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21" name="【庁舎】&#10;有形固定資産減価償却率最大値テキスト">
          <a:extLst>
            <a:ext uri="{FF2B5EF4-FFF2-40B4-BE49-F238E27FC236}">
              <a16:creationId xmlns:a16="http://schemas.microsoft.com/office/drawing/2014/main" id="{421E6B27-2BF1-4B72-987B-6326124FA48E}"/>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22" name="直線コネクタ 821">
          <a:extLst>
            <a:ext uri="{FF2B5EF4-FFF2-40B4-BE49-F238E27FC236}">
              <a16:creationId xmlns:a16="http://schemas.microsoft.com/office/drawing/2014/main" id="{2E76B9B7-AE57-41F3-8039-0EA5630F2462}"/>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23" name="【庁舎】&#10;有形固定資産減価償却率平均値テキスト">
          <a:extLst>
            <a:ext uri="{FF2B5EF4-FFF2-40B4-BE49-F238E27FC236}">
              <a16:creationId xmlns:a16="http://schemas.microsoft.com/office/drawing/2014/main" id="{E87FD01B-DB35-49B5-9D43-D930285823B8}"/>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24" name="フローチャート: 判断 823">
          <a:extLst>
            <a:ext uri="{FF2B5EF4-FFF2-40B4-BE49-F238E27FC236}">
              <a16:creationId xmlns:a16="http://schemas.microsoft.com/office/drawing/2014/main" id="{99DF91C1-0050-4D6E-B250-A70A293DB58A}"/>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25" name="フローチャート: 判断 824">
          <a:extLst>
            <a:ext uri="{FF2B5EF4-FFF2-40B4-BE49-F238E27FC236}">
              <a16:creationId xmlns:a16="http://schemas.microsoft.com/office/drawing/2014/main" id="{66716E57-4AD7-4FE7-99C0-793D436D35F6}"/>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26" name="フローチャート: 判断 825">
          <a:extLst>
            <a:ext uri="{FF2B5EF4-FFF2-40B4-BE49-F238E27FC236}">
              <a16:creationId xmlns:a16="http://schemas.microsoft.com/office/drawing/2014/main" id="{1F5663DC-0130-4CB7-83F2-2F2716FA9843}"/>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27" name="フローチャート: 判断 826">
          <a:extLst>
            <a:ext uri="{FF2B5EF4-FFF2-40B4-BE49-F238E27FC236}">
              <a16:creationId xmlns:a16="http://schemas.microsoft.com/office/drawing/2014/main" id="{1D546B31-5586-4E5E-B9E3-E59252C25AD0}"/>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28" name="フローチャート: 判断 827">
          <a:extLst>
            <a:ext uri="{FF2B5EF4-FFF2-40B4-BE49-F238E27FC236}">
              <a16:creationId xmlns:a16="http://schemas.microsoft.com/office/drawing/2014/main" id="{760E5462-BB3B-45DC-9DB5-E94DFB39950D}"/>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71790D7-E999-40BA-B24A-7B766B4574F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6BC892D-88E3-48DD-997A-4339E694FB8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8BB9339-69A2-4D4F-8BC4-2A492CC59CF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FED02E0-1AA1-49D4-93F7-C2917536263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1A24EDA-08DB-4A79-8CF9-8361B4CD743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66221</xdr:rowOff>
    </xdr:from>
    <xdr:to>
      <xdr:col>85</xdr:col>
      <xdr:colOff>177800</xdr:colOff>
      <xdr:row>105</xdr:row>
      <xdr:rowOff>167821</xdr:rowOff>
    </xdr:to>
    <xdr:sp macro="" textlink="">
      <xdr:nvSpPr>
        <xdr:cNvPr id="834" name="楕円 833">
          <a:extLst>
            <a:ext uri="{FF2B5EF4-FFF2-40B4-BE49-F238E27FC236}">
              <a16:creationId xmlns:a16="http://schemas.microsoft.com/office/drawing/2014/main" id="{A0F33123-52F7-4695-BBD6-B26F737B5F40}"/>
            </a:ext>
          </a:extLst>
        </xdr:cNvPr>
        <xdr:cNvSpPr/>
      </xdr:nvSpPr>
      <xdr:spPr>
        <a:xfrm>
          <a:off x="14325600" y="1766842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44648</xdr:rowOff>
    </xdr:from>
    <xdr:ext cx="405111" cy="259045"/>
    <xdr:sp macro="" textlink="">
      <xdr:nvSpPr>
        <xdr:cNvPr id="835" name="【庁舎】&#10;有形固定資産減価償却率該当値テキスト">
          <a:extLst>
            <a:ext uri="{FF2B5EF4-FFF2-40B4-BE49-F238E27FC236}">
              <a16:creationId xmlns:a16="http://schemas.microsoft.com/office/drawing/2014/main" id="{285E4472-B491-4733-9DA5-32AACFEEE58B}"/>
            </a:ext>
          </a:extLst>
        </xdr:cNvPr>
        <xdr:cNvSpPr txBox="1"/>
      </xdr:nvSpPr>
      <xdr:spPr>
        <a:xfrm>
          <a:off x="14414500"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27032</xdr:rowOff>
    </xdr:from>
    <xdr:to>
      <xdr:col>81</xdr:col>
      <xdr:colOff>101600</xdr:colOff>
      <xdr:row>105</xdr:row>
      <xdr:rowOff>128632</xdr:rowOff>
    </xdr:to>
    <xdr:sp macro="" textlink="">
      <xdr:nvSpPr>
        <xdr:cNvPr id="836" name="楕円 835">
          <a:extLst>
            <a:ext uri="{FF2B5EF4-FFF2-40B4-BE49-F238E27FC236}">
              <a16:creationId xmlns:a16="http://schemas.microsoft.com/office/drawing/2014/main" id="{390B748D-FB91-4F32-B393-7C43C2DC6E05}"/>
            </a:ext>
          </a:extLst>
        </xdr:cNvPr>
        <xdr:cNvSpPr/>
      </xdr:nvSpPr>
      <xdr:spPr>
        <a:xfrm>
          <a:off x="1357884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77832</xdr:rowOff>
    </xdr:from>
    <xdr:to>
      <xdr:col>85</xdr:col>
      <xdr:colOff>127000</xdr:colOff>
      <xdr:row>105</xdr:row>
      <xdr:rowOff>117021</xdr:rowOff>
    </xdr:to>
    <xdr:cxnSp macro="">
      <xdr:nvCxnSpPr>
        <xdr:cNvPr id="837" name="直線コネクタ 836">
          <a:extLst>
            <a:ext uri="{FF2B5EF4-FFF2-40B4-BE49-F238E27FC236}">
              <a16:creationId xmlns:a16="http://schemas.microsoft.com/office/drawing/2014/main" id="{FF312083-43D0-4697-957A-30C397834FB8}"/>
            </a:ext>
          </a:extLst>
        </xdr:cNvPr>
        <xdr:cNvCxnSpPr/>
      </xdr:nvCxnSpPr>
      <xdr:spPr>
        <a:xfrm>
          <a:off x="13629640" y="17680032"/>
          <a:ext cx="7467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160927</xdr:rowOff>
    </xdr:from>
    <xdr:to>
      <xdr:col>76</xdr:col>
      <xdr:colOff>165100</xdr:colOff>
      <xdr:row>105</xdr:row>
      <xdr:rowOff>91077</xdr:rowOff>
    </xdr:to>
    <xdr:sp macro="" textlink="">
      <xdr:nvSpPr>
        <xdr:cNvPr id="838" name="楕円 837">
          <a:extLst>
            <a:ext uri="{FF2B5EF4-FFF2-40B4-BE49-F238E27FC236}">
              <a16:creationId xmlns:a16="http://schemas.microsoft.com/office/drawing/2014/main" id="{2920C0D0-CF63-4625-9C20-318B81F06AC4}"/>
            </a:ext>
          </a:extLst>
        </xdr:cNvPr>
        <xdr:cNvSpPr/>
      </xdr:nvSpPr>
      <xdr:spPr>
        <a:xfrm>
          <a:off x="12804140" y="17595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40277</xdr:rowOff>
    </xdr:from>
    <xdr:to>
      <xdr:col>81</xdr:col>
      <xdr:colOff>50800</xdr:colOff>
      <xdr:row>105</xdr:row>
      <xdr:rowOff>77832</xdr:rowOff>
    </xdr:to>
    <xdr:cxnSp macro="">
      <xdr:nvCxnSpPr>
        <xdr:cNvPr id="839" name="直線コネクタ 838">
          <a:extLst>
            <a:ext uri="{FF2B5EF4-FFF2-40B4-BE49-F238E27FC236}">
              <a16:creationId xmlns:a16="http://schemas.microsoft.com/office/drawing/2014/main" id="{4A04ED1A-F3F6-40C7-8CE0-0524C423AAB8}"/>
            </a:ext>
          </a:extLst>
        </xdr:cNvPr>
        <xdr:cNvCxnSpPr/>
      </xdr:nvCxnSpPr>
      <xdr:spPr>
        <a:xfrm>
          <a:off x="12854940" y="17642477"/>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121738</xdr:rowOff>
    </xdr:from>
    <xdr:to>
      <xdr:col>72</xdr:col>
      <xdr:colOff>38100</xdr:colOff>
      <xdr:row>105</xdr:row>
      <xdr:rowOff>51888</xdr:rowOff>
    </xdr:to>
    <xdr:sp macro="" textlink="">
      <xdr:nvSpPr>
        <xdr:cNvPr id="840" name="楕円 839">
          <a:extLst>
            <a:ext uri="{FF2B5EF4-FFF2-40B4-BE49-F238E27FC236}">
              <a16:creationId xmlns:a16="http://schemas.microsoft.com/office/drawing/2014/main" id="{24806099-1AF6-423E-A4DE-4D67FD37BF8C}"/>
            </a:ext>
          </a:extLst>
        </xdr:cNvPr>
        <xdr:cNvSpPr/>
      </xdr:nvSpPr>
      <xdr:spPr>
        <a:xfrm>
          <a:off x="12029440" y="175562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1088</xdr:rowOff>
    </xdr:from>
    <xdr:to>
      <xdr:col>76</xdr:col>
      <xdr:colOff>114300</xdr:colOff>
      <xdr:row>105</xdr:row>
      <xdr:rowOff>40277</xdr:rowOff>
    </xdr:to>
    <xdr:cxnSp macro="">
      <xdr:nvCxnSpPr>
        <xdr:cNvPr id="841" name="直線コネクタ 840">
          <a:extLst>
            <a:ext uri="{FF2B5EF4-FFF2-40B4-BE49-F238E27FC236}">
              <a16:creationId xmlns:a16="http://schemas.microsoft.com/office/drawing/2014/main" id="{907D3272-6D09-4AC9-89EA-6F29DA853D33}"/>
            </a:ext>
          </a:extLst>
        </xdr:cNvPr>
        <xdr:cNvCxnSpPr/>
      </xdr:nvCxnSpPr>
      <xdr:spPr>
        <a:xfrm>
          <a:off x="12072620" y="17603288"/>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42" name="n_1aveValue【庁舎】&#10;有形固定資産減価償却率">
          <a:extLst>
            <a:ext uri="{FF2B5EF4-FFF2-40B4-BE49-F238E27FC236}">
              <a16:creationId xmlns:a16="http://schemas.microsoft.com/office/drawing/2014/main" id="{BB376C19-C601-4CC9-8786-7FC1F9D9631F}"/>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43" name="n_2aveValue【庁舎】&#10;有形固定資産減価償却率">
          <a:extLst>
            <a:ext uri="{FF2B5EF4-FFF2-40B4-BE49-F238E27FC236}">
              <a16:creationId xmlns:a16="http://schemas.microsoft.com/office/drawing/2014/main" id="{BC5CA732-2C4E-4B71-8715-D8945FE25A80}"/>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44" name="n_3aveValue【庁舎】&#10;有形固定資産減価償却率">
          <a:extLst>
            <a:ext uri="{FF2B5EF4-FFF2-40B4-BE49-F238E27FC236}">
              <a16:creationId xmlns:a16="http://schemas.microsoft.com/office/drawing/2014/main" id="{9F355BFC-5461-4AED-A762-D8052F3EF781}"/>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45" name="n_4aveValue【庁舎】&#10;有形固定資産減価償却率">
          <a:extLst>
            <a:ext uri="{FF2B5EF4-FFF2-40B4-BE49-F238E27FC236}">
              <a16:creationId xmlns:a16="http://schemas.microsoft.com/office/drawing/2014/main" id="{682834C4-CC32-41FF-A611-4DE506BAE40B}"/>
            </a:ext>
          </a:extLst>
        </xdr:cNvPr>
        <xdr:cNvSpPr txBox="1"/>
      </xdr:nvSpPr>
      <xdr:spPr>
        <a:xfrm>
          <a:off x="1110298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119759</xdr:rowOff>
    </xdr:from>
    <xdr:ext cx="405111" cy="259045"/>
    <xdr:sp macro="" textlink="">
      <xdr:nvSpPr>
        <xdr:cNvPr id="846" name="n_1mainValue【庁舎】&#10;有形固定資産減価償却率">
          <a:extLst>
            <a:ext uri="{FF2B5EF4-FFF2-40B4-BE49-F238E27FC236}">
              <a16:creationId xmlns:a16="http://schemas.microsoft.com/office/drawing/2014/main" id="{8A42A537-3872-42E3-9CFB-2395DCB24797}"/>
            </a:ext>
          </a:extLst>
        </xdr:cNvPr>
        <xdr:cNvSpPr txBox="1"/>
      </xdr:nvSpPr>
      <xdr:spPr>
        <a:xfrm>
          <a:off x="13437244"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82204</xdr:rowOff>
    </xdr:from>
    <xdr:ext cx="405111" cy="259045"/>
    <xdr:sp macro="" textlink="">
      <xdr:nvSpPr>
        <xdr:cNvPr id="847" name="n_2mainValue【庁舎】&#10;有形固定資産減価償却率">
          <a:extLst>
            <a:ext uri="{FF2B5EF4-FFF2-40B4-BE49-F238E27FC236}">
              <a16:creationId xmlns:a16="http://schemas.microsoft.com/office/drawing/2014/main" id="{EF5443D8-E4E3-48B0-B7D2-0501CB3EF4A2}"/>
            </a:ext>
          </a:extLst>
        </xdr:cNvPr>
        <xdr:cNvSpPr txBox="1"/>
      </xdr:nvSpPr>
      <xdr:spPr>
        <a:xfrm>
          <a:off x="12675244" y="1768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43015</xdr:rowOff>
    </xdr:from>
    <xdr:ext cx="405111" cy="259045"/>
    <xdr:sp macro="" textlink="">
      <xdr:nvSpPr>
        <xdr:cNvPr id="848" name="n_3mainValue【庁舎】&#10;有形固定資産減価償却率">
          <a:extLst>
            <a:ext uri="{FF2B5EF4-FFF2-40B4-BE49-F238E27FC236}">
              <a16:creationId xmlns:a16="http://schemas.microsoft.com/office/drawing/2014/main" id="{BA03F98B-8A15-4F30-A69D-D5C757754B4D}"/>
            </a:ext>
          </a:extLst>
        </xdr:cNvPr>
        <xdr:cNvSpPr txBox="1"/>
      </xdr:nvSpPr>
      <xdr:spPr>
        <a:xfrm>
          <a:off x="11900544" y="17645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9" name="正方形/長方形 848">
          <a:extLst>
            <a:ext uri="{FF2B5EF4-FFF2-40B4-BE49-F238E27FC236}">
              <a16:creationId xmlns:a16="http://schemas.microsoft.com/office/drawing/2014/main" id="{B4C18475-99BD-4625-B191-895B0E7E32E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0" name="正方形/長方形 849">
          <a:extLst>
            <a:ext uri="{FF2B5EF4-FFF2-40B4-BE49-F238E27FC236}">
              <a16:creationId xmlns:a16="http://schemas.microsoft.com/office/drawing/2014/main" id="{547988E4-C58D-44CF-8A6E-64A4D022BC2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1" name="正方形/長方形 850">
          <a:extLst>
            <a:ext uri="{FF2B5EF4-FFF2-40B4-BE49-F238E27FC236}">
              <a16:creationId xmlns:a16="http://schemas.microsoft.com/office/drawing/2014/main" id="{514D8817-1145-49FB-9C1C-D2DF868589F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2" name="正方形/長方形 851">
          <a:extLst>
            <a:ext uri="{FF2B5EF4-FFF2-40B4-BE49-F238E27FC236}">
              <a16:creationId xmlns:a16="http://schemas.microsoft.com/office/drawing/2014/main" id="{3B48E079-E405-46FE-BC67-B2EB1F48317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3" name="正方形/長方形 852">
          <a:extLst>
            <a:ext uri="{FF2B5EF4-FFF2-40B4-BE49-F238E27FC236}">
              <a16:creationId xmlns:a16="http://schemas.microsoft.com/office/drawing/2014/main" id="{5FC8FA1A-7D03-49CD-830A-9B5F18DC3A2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4" name="正方形/長方形 853">
          <a:extLst>
            <a:ext uri="{FF2B5EF4-FFF2-40B4-BE49-F238E27FC236}">
              <a16:creationId xmlns:a16="http://schemas.microsoft.com/office/drawing/2014/main" id="{6D2CB8F2-3581-416E-A494-0CC18BA36FC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5" name="正方形/長方形 854">
          <a:extLst>
            <a:ext uri="{FF2B5EF4-FFF2-40B4-BE49-F238E27FC236}">
              <a16:creationId xmlns:a16="http://schemas.microsoft.com/office/drawing/2014/main" id="{A12FF013-0CA5-4ABA-90A5-51EC752A519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6" name="正方形/長方形 855">
          <a:extLst>
            <a:ext uri="{FF2B5EF4-FFF2-40B4-BE49-F238E27FC236}">
              <a16:creationId xmlns:a16="http://schemas.microsoft.com/office/drawing/2014/main" id="{1C0DF340-54F8-4646-9EE2-913F48AF638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7" name="テキスト ボックス 856">
          <a:extLst>
            <a:ext uri="{FF2B5EF4-FFF2-40B4-BE49-F238E27FC236}">
              <a16:creationId xmlns:a16="http://schemas.microsoft.com/office/drawing/2014/main" id="{128EBBEE-DB24-41C6-AC4C-B31CC5A17E3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8" name="直線コネクタ 857">
          <a:extLst>
            <a:ext uri="{FF2B5EF4-FFF2-40B4-BE49-F238E27FC236}">
              <a16:creationId xmlns:a16="http://schemas.microsoft.com/office/drawing/2014/main" id="{46C57463-2493-49F3-999E-79030E3B6AC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59" name="直線コネクタ 858">
          <a:extLst>
            <a:ext uri="{FF2B5EF4-FFF2-40B4-BE49-F238E27FC236}">
              <a16:creationId xmlns:a16="http://schemas.microsoft.com/office/drawing/2014/main" id="{013F165D-87BF-43A8-94DC-DE414C1B421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60" name="テキスト ボックス 859">
          <a:extLst>
            <a:ext uri="{FF2B5EF4-FFF2-40B4-BE49-F238E27FC236}">
              <a16:creationId xmlns:a16="http://schemas.microsoft.com/office/drawing/2014/main" id="{A1E65ACC-0469-4A47-AA04-264299BE4787}"/>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61" name="直線コネクタ 860">
          <a:extLst>
            <a:ext uri="{FF2B5EF4-FFF2-40B4-BE49-F238E27FC236}">
              <a16:creationId xmlns:a16="http://schemas.microsoft.com/office/drawing/2014/main" id="{4D7A4668-C127-4B5E-9943-B8CAFD7CC76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62" name="テキスト ボックス 861">
          <a:extLst>
            <a:ext uri="{FF2B5EF4-FFF2-40B4-BE49-F238E27FC236}">
              <a16:creationId xmlns:a16="http://schemas.microsoft.com/office/drawing/2014/main" id="{49129161-D1A3-4BD3-AD7A-9E3EA19A7EFF}"/>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63" name="直線コネクタ 862">
          <a:extLst>
            <a:ext uri="{FF2B5EF4-FFF2-40B4-BE49-F238E27FC236}">
              <a16:creationId xmlns:a16="http://schemas.microsoft.com/office/drawing/2014/main" id="{61332E36-F291-47DB-AE64-425422DB5AB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64" name="テキスト ボックス 863">
          <a:extLst>
            <a:ext uri="{FF2B5EF4-FFF2-40B4-BE49-F238E27FC236}">
              <a16:creationId xmlns:a16="http://schemas.microsoft.com/office/drawing/2014/main" id="{7DBCFBD5-4070-4081-B020-18346A807D2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65" name="直線コネクタ 864">
          <a:extLst>
            <a:ext uri="{FF2B5EF4-FFF2-40B4-BE49-F238E27FC236}">
              <a16:creationId xmlns:a16="http://schemas.microsoft.com/office/drawing/2014/main" id="{FCCB0142-8E3B-47A0-87A6-D7ABCB3B86D4}"/>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66" name="テキスト ボックス 865">
          <a:extLst>
            <a:ext uri="{FF2B5EF4-FFF2-40B4-BE49-F238E27FC236}">
              <a16:creationId xmlns:a16="http://schemas.microsoft.com/office/drawing/2014/main" id="{A2DCBDC4-6090-4821-8D13-D67A75EBD71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67" name="直線コネクタ 866">
          <a:extLst>
            <a:ext uri="{FF2B5EF4-FFF2-40B4-BE49-F238E27FC236}">
              <a16:creationId xmlns:a16="http://schemas.microsoft.com/office/drawing/2014/main" id="{F3CCD350-D046-4915-85CF-F8435540937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68" name="テキスト ボックス 867">
          <a:extLst>
            <a:ext uri="{FF2B5EF4-FFF2-40B4-BE49-F238E27FC236}">
              <a16:creationId xmlns:a16="http://schemas.microsoft.com/office/drawing/2014/main" id="{10CC5C78-0B2C-4356-8F84-823E7FD81E9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9" name="直線コネクタ 868">
          <a:extLst>
            <a:ext uri="{FF2B5EF4-FFF2-40B4-BE49-F238E27FC236}">
              <a16:creationId xmlns:a16="http://schemas.microsoft.com/office/drawing/2014/main" id="{E9C168E2-48B8-4CFB-8E98-A9CE0EA74CF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0" name="テキスト ボックス 869">
          <a:extLst>
            <a:ext uri="{FF2B5EF4-FFF2-40B4-BE49-F238E27FC236}">
              <a16:creationId xmlns:a16="http://schemas.microsoft.com/office/drawing/2014/main" id="{879504EE-DACC-4CF6-B7C2-79B0C00CF1D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1" name="【庁舎】&#10;一人当たり面積グラフ枠">
          <a:extLst>
            <a:ext uri="{FF2B5EF4-FFF2-40B4-BE49-F238E27FC236}">
              <a16:creationId xmlns:a16="http://schemas.microsoft.com/office/drawing/2014/main" id="{A8D96345-75F2-4188-89A1-F01B75C4844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72" name="直線コネクタ 871">
          <a:extLst>
            <a:ext uri="{FF2B5EF4-FFF2-40B4-BE49-F238E27FC236}">
              <a16:creationId xmlns:a16="http://schemas.microsoft.com/office/drawing/2014/main" id="{FBD51BB8-04DE-4E8D-A76C-6D843749908C}"/>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73" name="【庁舎】&#10;一人当たり面積最小値テキスト">
          <a:extLst>
            <a:ext uri="{FF2B5EF4-FFF2-40B4-BE49-F238E27FC236}">
              <a16:creationId xmlns:a16="http://schemas.microsoft.com/office/drawing/2014/main" id="{6D17AED7-26C4-4B9C-9923-00CC7D9B4040}"/>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74" name="直線コネクタ 873">
          <a:extLst>
            <a:ext uri="{FF2B5EF4-FFF2-40B4-BE49-F238E27FC236}">
              <a16:creationId xmlns:a16="http://schemas.microsoft.com/office/drawing/2014/main" id="{4EDA83E2-30CF-47F3-830E-9803394D4B5A}"/>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75" name="【庁舎】&#10;一人当たり面積最大値テキスト">
          <a:extLst>
            <a:ext uri="{FF2B5EF4-FFF2-40B4-BE49-F238E27FC236}">
              <a16:creationId xmlns:a16="http://schemas.microsoft.com/office/drawing/2014/main" id="{17A05E7B-7C13-4611-8FB9-FB1C410DC5AA}"/>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76" name="直線コネクタ 875">
          <a:extLst>
            <a:ext uri="{FF2B5EF4-FFF2-40B4-BE49-F238E27FC236}">
              <a16:creationId xmlns:a16="http://schemas.microsoft.com/office/drawing/2014/main" id="{22ACBA32-4DEE-4C25-8A27-F4DC603FA3EA}"/>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77" name="【庁舎】&#10;一人当たり面積平均値テキスト">
          <a:extLst>
            <a:ext uri="{FF2B5EF4-FFF2-40B4-BE49-F238E27FC236}">
              <a16:creationId xmlns:a16="http://schemas.microsoft.com/office/drawing/2014/main" id="{8105F602-EBE1-481C-A9E9-55D1294DF2D4}"/>
            </a:ext>
          </a:extLst>
        </xdr:cNvPr>
        <xdr:cNvSpPr txBox="1"/>
      </xdr:nvSpPr>
      <xdr:spPr>
        <a:xfrm>
          <a:off x="19547840" y="17499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78" name="フローチャート: 判断 877">
          <a:extLst>
            <a:ext uri="{FF2B5EF4-FFF2-40B4-BE49-F238E27FC236}">
              <a16:creationId xmlns:a16="http://schemas.microsoft.com/office/drawing/2014/main" id="{4D2BDE31-9952-4733-BD56-681C2F058110}"/>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79" name="フローチャート: 判断 878">
          <a:extLst>
            <a:ext uri="{FF2B5EF4-FFF2-40B4-BE49-F238E27FC236}">
              <a16:creationId xmlns:a16="http://schemas.microsoft.com/office/drawing/2014/main" id="{C853E837-B6F0-4FCE-A368-074A394C2AA3}"/>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80" name="フローチャート: 判断 879">
          <a:extLst>
            <a:ext uri="{FF2B5EF4-FFF2-40B4-BE49-F238E27FC236}">
              <a16:creationId xmlns:a16="http://schemas.microsoft.com/office/drawing/2014/main" id="{07CF24CE-D571-4FB8-AB11-3F27B36C9EAA}"/>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81" name="フローチャート: 判断 880">
          <a:extLst>
            <a:ext uri="{FF2B5EF4-FFF2-40B4-BE49-F238E27FC236}">
              <a16:creationId xmlns:a16="http://schemas.microsoft.com/office/drawing/2014/main" id="{EAD9858B-0101-4CB5-8B58-9102994D1F6F}"/>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82" name="フローチャート: 判断 881">
          <a:extLst>
            <a:ext uri="{FF2B5EF4-FFF2-40B4-BE49-F238E27FC236}">
              <a16:creationId xmlns:a16="http://schemas.microsoft.com/office/drawing/2014/main" id="{1164756A-0190-4D43-8E9F-1C1AACCE53C0}"/>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76C9D8D7-55E2-41C1-87CE-F8471014389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02A15DFA-DB52-4145-849C-570FA7B896D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F9866432-20C8-4A62-853C-A647C364E91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60E26351-EFAF-4292-AAF5-CFEF17F8B86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87C66CD3-5732-4E1E-A7BD-6F68389BBC3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135889</xdr:rowOff>
    </xdr:from>
    <xdr:to>
      <xdr:col>116</xdr:col>
      <xdr:colOff>114300</xdr:colOff>
      <xdr:row>107</xdr:row>
      <xdr:rowOff>66039</xdr:rowOff>
    </xdr:to>
    <xdr:sp macro="" textlink="">
      <xdr:nvSpPr>
        <xdr:cNvPr id="888" name="楕円 887">
          <a:extLst>
            <a:ext uri="{FF2B5EF4-FFF2-40B4-BE49-F238E27FC236}">
              <a16:creationId xmlns:a16="http://schemas.microsoft.com/office/drawing/2014/main" id="{B62E244A-02CF-4A26-9F70-6891778F85BC}"/>
            </a:ext>
          </a:extLst>
        </xdr:cNvPr>
        <xdr:cNvSpPr/>
      </xdr:nvSpPr>
      <xdr:spPr>
        <a:xfrm>
          <a:off x="19458940" y="17905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114316</xdr:rowOff>
    </xdr:from>
    <xdr:ext cx="469744" cy="259045"/>
    <xdr:sp macro="" textlink="">
      <xdr:nvSpPr>
        <xdr:cNvPr id="889" name="【庁舎】&#10;一人当たり面積該当値テキスト">
          <a:extLst>
            <a:ext uri="{FF2B5EF4-FFF2-40B4-BE49-F238E27FC236}">
              <a16:creationId xmlns:a16="http://schemas.microsoft.com/office/drawing/2014/main" id="{7ACA2EA0-6B15-460C-85F3-0E4BD3961F98}"/>
            </a:ext>
          </a:extLst>
        </xdr:cNvPr>
        <xdr:cNvSpPr txBox="1"/>
      </xdr:nvSpPr>
      <xdr:spPr>
        <a:xfrm>
          <a:off x="19547840"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143511</xdr:rowOff>
    </xdr:from>
    <xdr:to>
      <xdr:col>112</xdr:col>
      <xdr:colOff>38100</xdr:colOff>
      <xdr:row>107</xdr:row>
      <xdr:rowOff>73661</xdr:rowOff>
    </xdr:to>
    <xdr:sp macro="" textlink="">
      <xdr:nvSpPr>
        <xdr:cNvPr id="890" name="楕円 889">
          <a:extLst>
            <a:ext uri="{FF2B5EF4-FFF2-40B4-BE49-F238E27FC236}">
              <a16:creationId xmlns:a16="http://schemas.microsoft.com/office/drawing/2014/main" id="{16F59AE6-FA27-4904-A22A-7D7473075FA1}"/>
            </a:ext>
          </a:extLst>
        </xdr:cNvPr>
        <xdr:cNvSpPr/>
      </xdr:nvSpPr>
      <xdr:spPr>
        <a:xfrm>
          <a:off x="18735040" y="17913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15239</xdr:rowOff>
    </xdr:from>
    <xdr:to>
      <xdr:col>116</xdr:col>
      <xdr:colOff>63500</xdr:colOff>
      <xdr:row>107</xdr:row>
      <xdr:rowOff>22861</xdr:rowOff>
    </xdr:to>
    <xdr:cxnSp macro="">
      <xdr:nvCxnSpPr>
        <xdr:cNvPr id="891" name="直線コネクタ 890">
          <a:extLst>
            <a:ext uri="{FF2B5EF4-FFF2-40B4-BE49-F238E27FC236}">
              <a16:creationId xmlns:a16="http://schemas.microsoft.com/office/drawing/2014/main" id="{9F72A40B-BA6C-46C3-9A88-D9959FEBFDA0}"/>
            </a:ext>
          </a:extLst>
        </xdr:cNvPr>
        <xdr:cNvCxnSpPr/>
      </xdr:nvCxnSpPr>
      <xdr:spPr>
        <a:xfrm flipV="1">
          <a:off x="18778220" y="17952719"/>
          <a:ext cx="7315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149225</xdr:rowOff>
    </xdr:from>
    <xdr:to>
      <xdr:col>107</xdr:col>
      <xdr:colOff>101600</xdr:colOff>
      <xdr:row>107</xdr:row>
      <xdr:rowOff>79375</xdr:rowOff>
    </xdr:to>
    <xdr:sp macro="" textlink="">
      <xdr:nvSpPr>
        <xdr:cNvPr id="892" name="楕円 891">
          <a:extLst>
            <a:ext uri="{FF2B5EF4-FFF2-40B4-BE49-F238E27FC236}">
              <a16:creationId xmlns:a16="http://schemas.microsoft.com/office/drawing/2014/main" id="{7A701B0A-4E21-40B8-B1BF-DD1FCC27EB92}"/>
            </a:ext>
          </a:extLst>
        </xdr:cNvPr>
        <xdr:cNvSpPr/>
      </xdr:nvSpPr>
      <xdr:spPr>
        <a:xfrm>
          <a:off x="17937480" y="17919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22861</xdr:rowOff>
    </xdr:from>
    <xdr:to>
      <xdr:col>111</xdr:col>
      <xdr:colOff>177800</xdr:colOff>
      <xdr:row>107</xdr:row>
      <xdr:rowOff>28575</xdr:rowOff>
    </xdr:to>
    <xdr:cxnSp macro="">
      <xdr:nvCxnSpPr>
        <xdr:cNvPr id="893" name="直線コネクタ 892">
          <a:extLst>
            <a:ext uri="{FF2B5EF4-FFF2-40B4-BE49-F238E27FC236}">
              <a16:creationId xmlns:a16="http://schemas.microsoft.com/office/drawing/2014/main" id="{A72346B1-68EB-4DF5-8E17-D48A10E960F1}"/>
            </a:ext>
          </a:extLst>
        </xdr:cNvPr>
        <xdr:cNvCxnSpPr/>
      </xdr:nvCxnSpPr>
      <xdr:spPr>
        <a:xfrm flipV="1">
          <a:off x="17988280" y="17960341"/>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894" name="楕円 893">
          <a:extLst>
            <a:ext uri="{FF2B5EF4-FFF2-40B4-BE49-F238E27FC236}">
              <a16:creationId xmlns:a16="http://schemas.microsoft.com/office/drawing/2014/main" id="{8333B5F2-BA4D-4F61-99A1-17D1D87E45C0}"/>
            </a:ext>
          </a:extLst>
        </xdr:cNvPr>
        <xdr:cNvSpPr/>
      </xdr:nvSpPr>
      <xdr:spPr>
        <a:xfrm>
          <a:off x="17162780" y="17924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28575</xdr:rowOff>
    </xdr:from>
    <xdr:to>
      <xdr:col>107</xdr:col>
      <xdr:colOff>50800</xdr:colOff>
      <xdr:row>107</xdr:row>
      <xdr:rowOff>34289</xdr:rowOff>
    </xdr:to>
    <xdr:cxnSp macro="">
      <xdr:nvCxnSpPr>
        <xdr:cNvPr id="895" name="直線コネクタ 894">
          <a:extLst>
            <a:ext uri="{FF2B5EF4-FFF2-40B4-BE49-F238E27FC236}">
              <a16:creationId xmlns:a16="http://schemas.microsoft.com/office/drawing/2014/main" id="{E24DAAEA-F658-4736-9C18-C9C910FD3FA6}"/>
            </a:ext>
          </a:extLst>
        </xdr:cNvPr>
        <xdr:cNvCxnSpPr/>
      </xdr:nvCxnSpPr>
      <xdr:spPr>
        <a:xfrm flipV="1">
          <a:off x="17213580" y="17966055"/>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96" name="n_1aveValue【庁舎】&#10;一人当たり面積">
          <a:extLst>
            <a:ext uri="{FF2B5EF4-FFF2-40B4-BE49-F238E27FC236}">
              <a16:creationId xmlns:a16="http://schemas.microsoft.com/office/drawing/2014/main" id="{BD817EF1-84E0-4268-A0D8-B85FC6B845C9}"/>
            </a:ext>
          </a:extLst>
        </xdr:cNvPr>
        <xdr:cNvSpPr txBox="1"/>
      </xdr:nvSpPr>
      <xdr:spPr>
        <a:xfrm>
          <a:off x="18561127" y="174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97" name="n_2aveValue【庁舎】&#10;一人当たり面積">
          <a:extLst>
            <a:ext uri="{FF2B5EF4-FFF2-40B4-BE49-F238E27FC236}">
              <a16:creationId xmlns:a16="http://schemas.microsoft.com/office/drawing/2014/main" id="{ABE776E2-4B7A-4BCB-88A4-C094F1AE5C58}"/>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98" name="n_3aveValue【庁舎】&#10;一人当たり面積">
          <a:extLst>
            <a:ext uri="{FF2B5EF4-FFF2-40B4-BE49-F238E27FC236}">
              <a16:creationId xmlns:a16="http://schemas.microsoft.com/office/drawing/2014/main" id="{43DE024B-7C40-4033-A295-78410794660C}"/>
            </a:ext>
          </a:extLst>
        </xdr:cNvPr>
        <xdr:cNvSpPr txBox="1"/>
      </xdr:nvSpPr>
      <xdr:spPr>
        <a:xfrm>
          <a:off x="170015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99" name="n_4aveValue【庁舎】&#10;一人当たり面積">
          <a:extLst>
            <a:ext uri="{FF2B5EF4-FFF2-40B4-BE49-F238E27FC236}">
              <a16:creationId xmlns:a16="http://schemas.microsoft.com/office/drawing/2014/main" id="{8D48355D-25DE-4778-B386-B4D667CBFEDB}"/>
            </a:ext>
          </a:extLst>
        </xdr:cNvPr>
        <xdr:cNvSpPr txBox="1"/>
      </xdr:nvSpPr>
      <xdr:spPr>
        <a:xfrm>
          <a:off x="162268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64788</xdr:rowOff>
    </xdr:from>
    <xdr:ext cx="469744" cy="259045"/>
    <xdr:sp macro="" textlink="">
      <xdr:nvSpPr>
        <xdr:cNvPr id="900" name="n_1mainValue【庁舎】&#10;一人当たり面積">
          <a:extLst>
            <a:ext uri="{FF2B5EF4-FFF2-40B4-BE49-F238E27FC236}">
              <a16:creationId xmlns:a16="http://schemas.microsoft.com/office/drawing/2014/main" id="{0B148E17-3D27-4842-9226-711769393DC4}"/>
            </a:ext>
          </a:extLst>
        </xdr:cNvPr>
        <xdr:cNvSpPr txBox="1"/>
      </xdr:nvSpPr>
      <xdr:spPr>
        <a:xfrm>
          <a:off x="18561127" y="1800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70502</xdr:rowOff>
    </xdr:from>
    <xdr:ext cx="469744" cy="259045"/>
    <xdr:sp macro="" textlink="">
      <xdr:nvSpPr>
        <xdr:cNvPr id="901" name="n_2mainValue【庁舎】&#10;一人当たり面積">
          <a:extLst>
            <a:ext uri="{FF2B5EF4-FFF2-40B4-BE49-F238E27FC236}">
              <a16:creationId xmlns:a16="http://schemas.microsoft.com/office/drawing/2014/main" id="{E7FBAE6F-A888-4C3E-A7DE-A264243A7EB0}"/>
            </a:ext>
          </a:extLst>
        </xdr:cNvPr>
        <xdr:cNvSpPr txBox="1"/>
      </xdr:nvSpPr>
      <xdr:spPr>
        <a:xfrm>
          <a:off x="17776267" y="1800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902" name="n_3mainValue【庁舎】&#10;一人当たり面積">
          <a:extLst>
            <a:ext uri="{FF2B5EF4-FFF2-40B4-BE49-F238E27FC236}">
              <a16:creationId xmlns:a16="http://schemas.microsoft.com/office/drawing/2014/main" id="{F70E10FF-F547-489A-8117-C45D6ABC5A8D}"/>
            </a:ext>
          </a:extLst>
        </xdr:cNvPr>
        <xdr:cNvSpPr txBox="1"/>
      </xdr:nvSpPr>
      <xdr:spPr>
        <a:xfrm>
          <a:off x="17001567" y="1801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3" name="正方形/長方形 902">
          <a:extLst>
            <a:ext uri="{FF2B5EF4-FFF2-40B4-BE49-F238E27FC236}">
              <a16:creationId xmlns:a16="http://schemas.microsoft.com/office/drawing/2014/main" id="{CF21F663-AE06-4B4E-AC4B-085A55A425F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4" name="正方形/長方形 903">
          <a:extLst>
            <a:ext uri="{FF2B5EF4-FFF2-40B4-BE49-F238E27FC236}">
              <a16:creationId xmlns:a16="http://schemas.microsoft.com/office/drawing/2014/main" id="{F199EAEB-0770-4864-84DA-5103CBF35E3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5" name="テキスト ボックス 904">
          <a:extLst>
            <a:ext uri="{FF2B5EF4-FFF2-40B4-BE49-F238E27FC236}">
              <a16:creationId xmlns:a16="http://schemas.microsoft.com/office/drawing/2014/main" id="{5517B887-5A8A-4E00-A7E1-0A796E16047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市民会館の有形固定資産減価償却率は、</a:t>
          </a:r>
          <a:r>
            <a:rPr kumimoji="1" lang="ja-JP" altLang="en-US" sz="1100">
              <a:solidFill>
                <a:schemeClr val="dk1"/>
              </a:solidFill>
              <a:effectLst/>
              <a:latin typeface="+mn-lt"/>
              <a:ea typeface="+mn-ea"/>
              <a:cs typeface="+mn-cs"/>
            </a:rPr>
            <a:t>令和４年度</a:t>
          </a:r>
          <a:r>
            <a:rPr kumimoji="1" lang="ja-JP" altLang="ja-JP" sz="1100">
              <a:solidFill>
                <a:schemeClr val="dk1"/>
              </a:solidFill>
              <a:effectLst/>
              <a:latin typeface="+mn-lt"/>
              <a:ea typeface="+mn-ea"/>
              <a:cs typeface="+mn-cs"/>
            </a:rPr>
            <a:t>「氷見市芸術文化館」を建てたことにより大幅に改善した。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一方、図書館や福祉施設については、</a:t>
          </a:r>
          <a:r>
            <a:rPr kumimoji="1" lang="ja-JP" altLang="ja-JP" sz="1100" b="0" i="0" baseline="0">
              <a:solidFill>
                <a:schemeClr val="dk1"/>
              </a:solidFill>
              <a:effectLst/>
              <a:latin typeface="+mn-lt"/>
              <a:ea typeface="+mn-ea"/>
              <a:cs typeface="+mn-cs"/>
            </a:rPr>
            <a:t>有形固定資産減価償却率が類似団体平均を大きく上回っており、老朽化対策に取り組む必要がある。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4.&#26368;&#32066;&#12487;&#12540;&#12479;/&#12304;&#36001;&#25919;&#29366;&#27841;&#36039;&#26009;&#38598;&#12305;_162051_&#27703;&#35211;&#24066;_2024(2&#22238;&#30446;).xlsx" TargetMode="External"/><Relationship Id="rId2" Type="http://schemas.openxmlformats.org/officeDocument/2006/relationships/externalLinkPath" Target="file:///D:\&#36001;&#21209;&#26360;&#39006;&#20316;&#25104;&#26989;&#21209;\R8(R7&#20998;)\2.&#35519;&#26619;\8.17&#12304;&#30476;9.11&#12294;&#12305;&#20196;&#21644;&#65302;&#24180;&#24230;&#36001;&#25919;&#29366;&#27841;&#36039;&#26009;&#38598;&#12398;&#20316;&#25104;&#12395;&#12388;&#12356;&#12390;&#65288;2&#22238;&#30446;&#12539;&#22320;&#26041;&#20844;&#20250;&#35336;&#38306;&#20418;&#65289;\4.&#26368;&#32066;&#12487;&#12540;&#12479;\&#12304;&#36001;&#25919;&#29366;&#27841;&#36039;&#26009;&#38598;&#12305;_162051_&#27703;&#35211;&#24066;_2024(2&#22238;&#30446;).xlsx" TargetMode="External"/><Relationship Id="rId1" Type="http://schemas.openxmlformats.org/officeDocument/2006/relationships/externalLinkPath" Target="/&#36001;&#21209;&#26360;&#39006;&#20316;&#25104;&#26989;&#21209;/R8(R7&#20998;)/2.&#35519;&#26619;/8.17&#12304;&#30476;9.11&#12294;&#12305;&#20196;&#21644;&#65302;&#24180;&#24230;&#36001;&#25919;&#29366;&#27841;&#36039;&#26009;&#38598;&#12398;&#20316;&#25104;&#12395;&#12388;&#12356;&#12390;&#65288;2&#22238;&#30446;&#12539;&#22320;&#26041;&#20844;&#20250;&#35336;&#38306;&#20418;&#65289;/4.&#26368;&#32066;&#12487;&#12540;&#12479;/&#12304;&#36001;&#25919;&#29366;&#27841;&#36039;&#26009;&#38598;&#12305;_162051_&#27703;&#3521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41.9</v>
          </cell>
          <cell r="CF51">
            <v>31.7</v>
          </cell>
          <cell r="CN51">
            <v>12.9</v>
          </cell>
          <cell r="CV51">
            <v>4.9000000000000004</v>
          </cell>
        </row>
        <row r="53">
          <cell r="BX53">
            <v>61.2</v>
          </cell>
          <cell r="CF53">
            <v>61.2</v>
          </cell>
          <cell r="CN53">
            <v>62.9</v>
          </cell>
          <cell r="CV53">
            <v>64</v>
          </cell>
        </row>
        <row r="55">
          <cell r="AN55" t="str">
            <v>類似団体内平均値</v>
          </cell>
          <cell r="BX55">
            <v>25.4</v>
          </cell>
          <cell r="CF55">
            <v>17.600000000000001</v>
          </cell>
          <cell r="CN55">
            <v>17.2</v>
          </cell>
          <cell r="CV55">
            <v>16.100000000000001</v>
          </cell>
        </row>
        <row r="57">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63.8</v>
          </cell>
          <cell r="BX73">
            <v>41.9</v>
          </cell>
          <cell r="CF73">
            <v>31.7</v>
          </cell>
          <cell r="CN73">
            <v>12.9</v>
          </cell>
          <cell r="CV73">
            <v>4.9000000000000004</v>
          </cell>
        </row>
        <row r="75">
          <cell r="BP75">
            <v>11.3</v>
          </cell>
          <cell r="BX75">
            <v>11.5</v>
          </cell>
          <cell r="CF75">
            <v>11.5</v>
          </cell>
          <cell r="CN75">
            <v>11.8</v>
          </cell>
          <cell r="CV75">
            <v>11.7</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election activeCell="CD14" sqref="CD14:CS14"/>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30367283</v>
      </c>
      <c r="BO4" s="436"/>
      <c r="BP4" s="436"/>
      <c r="BQ4" s="436"/>
      <c r="BR4" s="436"/>
      <c r="BS4" s="436"/>
      <c r="BT4" s="436"/>
      <c r="BU4" s="437"/>
      <c r="BV4" s="435">
        <v>26909881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8.6999999999999993</v>
      </c>
      <c r="CU4" s="576"/>
      <c r="CV4" s="576"/>
      <c r="CW4" s="576"/>
      <c r="CX4" s="576"/>
      <c r="CY4" s="576"/>
      <c r="CZ4" s="576"/>
      <c r="DA4" s="577"/>
      <c r="DB4" s="575">
        <v>5.7</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29097725</v>
      </c>
      <c r="BO5" s="407"/>
      <c r="BP5" s="407"/>
      <c r="BQ5" s="407"/>
      <c r="BR5" s="407"/>
      <c r="BS5" s="407"/>
      <c r="BT5" s="407"/>
      <c r="BU5" s="408"/>
      <c r="BV5" s="406">
        <v>25519124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87.5</v>
      </c>
      <c r="CU5" s="404"/>
      <c r="CV5" s="404"/>
      <c r="CW5" s="404"/>
      <c r="CX5" s="404"/>
      <c r="CY5" s="404"/>
      <c r="CZ5" s="404"/>
      <c r="DA5" s="405"/>
      <c r="DB5" s="403">
        <v>86.7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1269558</v>
      </c>
      <c r="BO6" s="407"/>
      <c r="BP6" s="407"/>
      <c r="BQ6" s="407"/>
      <c r="BR6" s="407"/>
      <c r="BS6" s="407"/>
      <c r="BT6" s="407"/>
      <c r="BU6" s="408"/>
      <c r="BV6" s="406">
        <v>1390757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87.8</v>
      </c>
      <c r="CU6" s="550"/>
      <c r="CV6" s="550"/>
      <c r="CW6" s="550"/>
      <c r="CX6" s="550"/>
      <c r="CY6" s="550"/>
      <c r="CZ6" s="550"/>
      <c r="DA6" s="551"/>
      <c r="DB6" s="549">
        <v>87.3</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168098</v>
      </c>
      <c r="BO7" s="407"/>
      <c r="BP7" s="407"/>
      <c r="BQ7" s="407"/>
      <c r="BR7" s="407"/>
      <c r="BS7" s="407"/>
      <c r="BT7" s="407"/>
      <c r="BU7" s="408"/>
      <c r="BV7" s="406">
        <v>690406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12654385</v>
      </c>
      <c r="CU7" s="407"/>
      <c r="CV7" s="407"/>
      <c r="CW7" s="407"/>
      <c r="CX7" s="407"/>
      <c r="CY7" s="407"/>
      <c r="CZ7" s="407"/>
      <c r="DA7" s="408"/>
      <c r="DB7" s="406">
        <v>12297935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1101460</v>
      </c>
      <c r="BO8" s="407"/>
      <c r="BP8" s="407"/>
      <c r="BQ8" s="407"/>
      <c r="BR8" s="407"/>
      <c r="BS8" s="407"/>
      <c r="BT8" s="407"/>
      <c r="BU8" s="408"/>
      <c r="BV8" s="406">
        <v>700351</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0.47</v>
      </c>
      <c r="CU8" s="510"/>
      <c r="CV8" s="510"/>
      <c r="CW8" s="510"/>
      <c r="CX8" s="510"/>
      <c r="CY8" s="510"/>
      <c r="CZ8" s="510"/>
      <c r="DA8" s="511"/>
      <c r="DB8" s="509">
        <v>0.46</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43950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110</v>
      </c>
      <c r="AV9" s="465"/>
      <c r="AW9" s="465"/>
      <c r="AX9" s="465"/>
      <c r="AY9" s="420" t="s">
        <v>111</v>
      </c>
      <c r="AZ9" s="421"/>
      <c r="BA9" s="421"/>
      <c r="BB9" s="421"/>
      <c r="BC9" s="421"/>
      <c r="BD9" s="421"/>
      <c r="BE9" s="421"/>
      <c r="BF9" s="421"/>
      <c r="BG9" s="421"/>
      <c r="BH9" s="421"/>
      <c r="BI9" s="421"/>
      <c r="BJ9" s="421"/>
      <c r="BK9" s="421"/>
      <c r="BL9" s="421"/>
      <c r="BM9" s="422"/>
      <c r="BN9" s="406">
        <v>401109</v>
      </c>
      <c r="BO9" s="407"/>
      <c r="BP9" s="407"/>
      <c r="BQ9" s="407"/>
      <c r="BR9" s="407"/>
      <c r="BS9" s="407"/>
      <c r="BT9" s="407"/>
      <c r="BU9" s="408"/>
      <c r="BV9" s="406">
        <v>-282616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13.1</v>
      </c>
      <c r="CU9" s="404"/>
      <c r="CV9" s="404"/>
      <c r="CW9" s="404"/>
      <c r="CX9" s="404"/>
      <c r="CY9" s="404"/>
      <c r="CZ9" s="404"/>
      <c r="DA9" s="405"/>
      <c r="DB9" s="403">
        <v>14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47992</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110</v>
      </c>
      <c r="AV10" s="465"/>
      <c r="AW10" s="465"/>
      <c r="AX10" s="465"/>
      <c r="AY10" s="420" t="s">
        <v>115</v>
      </c>
      <c r="AZ10" s="421"/>
      <c r="BA10" s="421"/>
      <c r="BB10" s="421"/>
      <c r="BC10" s="421"/>
      <c r="BD10" s="421"/>
      <c r="BE10" s="421"/>
      <c r="BF10" s="421"/>
      <c r="BG10" s="421"/>
      <c r="BH10" s="421"/>
      <c r="BI10" s="421"/>
      <c r="BJ10" s="421"/>
      <c r="BK10" s="421"/>
      <c r="BL10" s="421"/>
      <c r="BM10" s="422"/>
      <c r="BN10" s="406">
        <v>252813</v>
      </c>
      <c r="BO10" s="407"/>
      <c r="BP10" s="407"/>
      <c r="BQ10" s="407"/>
      <c r="BR10" s="407"/>
      <c r="BS10" s="407"/>
      <c r="BT10" s="407"/>
      <c r="BU10" s="408"/>
      <c r="BV10" s="406">
        <v>292325</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37680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42167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316557</v>
      </c>
      <c r="BO12" s="407"/>
      <c r="BP12" s="407"/>
      <c r="BQ12" s="407"/>
      <c r="BR12" s="407"/>
      <c r="BS12" s="407"/>
      <c r="BT12" s="407"/>
      <c r="BU12" s="408"/>
      <c r="BV12" s="406">
        <v>558113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41540</v>
      </c>
      <c r="S13" s="494"/>
      <c r="T13" s="494"/>
      <c r="U13" s="494"/>
      <c r="V13" s="495"/>
      <c r="W13" s="496" t="s">
        <v>131</v>
      </c>
      <c r="X13" s="392"/>
      <c r="Y13" s="392"/>
      <c r="Z13" s="392"/>
      <c r="AA13" s="392"/>
      <c r="AB13" s="393"/>
      <c r="AC13" s="359">
        <v>891</v>
      </c>
      <c r="AD13" s="360"/>
      <c r="AE13" s="360"/>
      <c r="AF13" s="360"/>
      <c r="AG13" s="361"/>
      <c r="AH13" s="359">
        <v>1030</v>
      </c>
      <c r="AI13" s="360"/>
      <c r="AJ13" s="360"/>
      <c r="AK13" s="360"/>
      <c r="AL13" s="419"/>
      <c r="AM13" s="463" t="s">
        <v>132</v>
      </c>
      <c r="AN13" s="363"/>
      <c r="AO13" s="363"/>
      <c r="AP13" s="363"/>
      <c r="AQ13" s="363"/>
      <c r="AR13" s="363"/>
      <c r="AS13" s="363"/>
      <c r="AT13" s="364"/>
      <c r="AU13" s="464" t="s">
        <v>110</v>
      </c>
      <c r="AV13" s="465"/>
      <c r="AW13" s="465"/>
      <c r="AX13" s="465"/>
      <c r="AY13" s="420" t="s">
        <v>133</v>
      </c>
      <c r="AZ13" s="421"/>
      <c r="BA13" s="421"/>
      <c r="BB13" s="421"/>
      <c r="BC13" s="421"/>
      <c r="BD13" s="421"/>
      <c r="BE13" s="421"/>
      <c r="BF13" s="421"/>
      <c r="BG13" s="421"/>
      <c r="BH13" s="421"/>
      <c r="BI13" s="421"/>
      <c r="BJ13" s="421"/>
      <c r="BK13" s="421"/>
      <c r="BL13" s="421"/>
      <c r="BM13" s="422"/>
      <c r="BN13" s="406">
        <v>337365</v>
      </c>
      <c r="BO13" s="407"/>
      <c r="BP13" s="407"/>
      <c r="BQ13" s="407"/>
      <c r="BR13" s="407"/>
      <c r="BS13" s="407"/>
      <c r="BT13" s="407"/>
      <c r="BU13" s="408"/>
      <c r="BV13" s="406">
        <v>-510724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11.7</v>
      </c>
      <c r="CU13" s="404"/>
      <c r="CV13" s="404"/>
      <c r="CW13" s="404"/>
      <c r="CX13" s="404"/>
      <c r="CY13" s="404"/>
      <c r="CZ13" s="404"/>
      <c r="DA13" s="405"/>
      <c r="DB13" s="403">
        <v>11.8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43205</v>
      </c>
      <c r="S14" s="494"/>
      <c r="T14" s="494"/>
      <c r="U14" s="494"/>
      <c r="V14" s="495"/>
      <c r="W14" s="497"/>
      <c r="X14" s="395"/>
      <c r="Y14" s="395"/>
      <c r="Z14" s="395"/>
      <c r="AA14" s="395"/>
      <c r="AB14" s="396"/>
      <c r="AC14" s="486">
        <v>4.2</v>
      </c>
      <c r="AD14" s="487"/>
      <c r="AE14" s="487"/>
      <c r="AF14" s="487"/>
      <c r="AG14" s="488"/>
      <c r="AH14" s="486">
        <v>4.4000000000000004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4.9000000000000004</v>
      </c>
      <c r="CU14" s="504"/>
      <c r="CV14" s="504"/>
      <c r="CW14" s="504"/>
      <c r="CX14" s="504"/>
      <c r="CY14" s="504"/>
      <c r="CZ14" s="504"/>
      <c r="DA14" s="505"/>
      <c r="DB14" s="503">
        <v>12.9</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42624</v>
      </c>
      <c r="S15" s="494"/>
      <c r="T15" s="494"/>
      <c r="U15" s="494"/>
      <c r="V15" s="495"/>
      <c r="W15" s="496" t="s">
        <v>137</v>
      </c>
      <c r="X15" s="392"/>
      <c r="Y15" s="392"/>
      <c r="Z15" s="392"/>
      <c r="AA15" s="392"/>
      <c r="AB15" s="393"/>
      <c r="AC15" s="359">
        <v>7202</v>
      </c>
      <c r="AD15" s="360"/>
      <c r="AE15" s="360"/>
      <c r="AF15" s="360"/>
      <c r="AG15" s="361"/>
      <c r="AH15" s="359">
        <v>8060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5280472</v>
      </c>
      <c r="BO15" s="436"/>
      <c r="BP15" s="436"/>
      <c r="BQ15" s="436"/>
      <c r="BR15" s="436"/>
      <c r="BS15" s="436"/>
      <c r="BT15" s="436"/>
      <c r="BU15" s="437"/>
      <c r="BV15" s="435">
        <v>5181792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33.799999999999997</v>
      </c>
      <c r="AD16" s="487"/>
      <c r="AE16" s="487"/>
      <c r="AF16" s="487"/>
      <c r="AG16" s="488"/>
      <c r="AH16" s="486">
        <v>34.799999999999997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11327403</v>
      </c>
      <c r="BO16" s="407"/>
      <c r="BP16" s="407"/>
      <c r="BQ16" s="407"/>
      <c r="BR16" s="407"/>
      <c r="BS16" s="407"/>
      <c r="BT16" s="407"/>
      <c r="BU16" s="408"/>
      <c r="BV16" s="406">
        <v>10960575</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13220</v>
      </c>
      <c r="AD17" s="360"/>
      <c r="AE17" s="360"/>
      <c r="AF17" s="360"/>
      <c r="AG17" s="361"/>
      <c r="AH17" s="359">
        <v>14094</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6576685</v>
      </c>
      <c r="BO17" s="407"/>
      <c r="BP17" s="407"/>
      <c r="BQ17" s="407"/>
      <c r="BR17" s="407"/>
      <c r="BS17" s="407"/>
      <c r="BT17" s="407"/>
      <c r="BU17" s="408"/>
      <c r="BV17" s="406">
        <v>6436016</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230.54</v>
      </c>
      <c r="M18" s="459"/>
      <c r="N18" s="459"/>
      <c r="O18" s="459"/>
      <c r="P18" s="459"/>
      <c r="Q18" s="459"/>
      <c r="R18" s="460"/>
      <c r="S18" s="460"/>
      <c r="T18" s="460"/>
      <c r="U18" s="460"/>
      <c r="V18" s="461"/>
      <c r="W18" s="477"/>
      <c r="X18" s="478"/>
      <c r="Y18" s="478"/>
      <c r="Z18" s="478"/>
      <c r="AA18" s="478"/>
      <c r="AB18" s="502"/>
      <c r="AC18" s="376">
        <v>62</v>
      </c>
      <c r="AD18" s="377"/>
      <c r="AE18" s="377"/>
      <c r="AF18" s="377"/>
      <c r="AG18" s="462"/>
      <c r="AH18" s="376">
        <v>60.8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11574813</v>
      </c>
      <c r="BO18" s="407"/>
      <c r="BP18" s="407"/>
      <c r="BQ18" s="407"/>
      <c r="BR18" s="407"/>
      <c r="BS18" s="407"/>
      <c r="BT18" s="407"/>
      <c r="BU18" s="408"/>
      <c r="BV18" s="406">
        <v>11176264</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191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17623367</v>
      </c>
      <c r="BO19" s="407"/>
      <c r="BP19" s="407"/>
      <c r="BQ19" s="407"/>
      <c r="BR19" s="407"/>
      <c r="BS19" s="407"/>
      <c r="BT19" s="407"/>
      <c r="BU19" s="408"/>
      <c r="BV19" s="406">
        <v>17099169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15759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25434043</v>
      </c>
      <c r="BO22" s="436"/>
      <c r="BP22" s="436"/>
      <c r="BQ22" s="436"/>
      <c r="BR22" s="436"/>
      <c r="BS22" s="436"/>
      <c r="BT22" s="436"/>
      <c r="BU22" s="437"/>
      <c r="BV22" s="435">
        <v>24732284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23982948</v>
      </c>
      <c r="BO23" s="407"/>
      <c r="BP23" s="407"/>
      <c r="BQ23" s="407"/>
      <c r="BR23" s="407"/>
      <c r="BS23" s="407"/>
      <c r="BT23" s="407"/>
      <c r="BU23" s="408"/>
      <c r="BV23" s="406">
        <v>22989835</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8100</v>
      </c>
      <c r="R24" s="360"/>
      <c r="S24" s="360"/>
      <c r="T24" s="360"/>
      <c r="U24" s="360"/>
      <c r="V24" s="361"/>
      <c r="W24" s="449"/>
      <c r="X24" s="386"/>
      <c r="Y24" s="387"/>
      <c r="Z24" s="362" t="s">
        <v>162</v>
      </c>
      <c r="AA24" s="363"/>
      <c r="AB24" s="363"/>
      <c r="AC24" s="363"/>
      <c r="AD24" s="363"/>
      <c r="AE24" s="363"/>
      <c r="AF24" s="363"/>
      <c r="AG24" s="364"/>
      <c r="AH24" s="359">
        <v>349</v>
      </c>
      <c r="AI24" s="360"/>
      <c r="AJ24" s="360"/>
      <c r="AK24" s="360"/>
      <c r="AL24" s="361"/>
      <c r="AM24" s="359">
        <v>1080853</v>
      </c>
      <c r="AN24" s="360"/>
      <c r="AO24" s="360"/>
      <c r="AP24" s="360"/>
      <c r="AQ24" s="360"/>
      <c r="AR24" s="361"/>
      <c r="AS24" s="359">
        <v>3097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19214579</v>
      </c>
      <c r="BO24" s="407"/>
      <c r="BP24" s="407"/>
      <c r="BQ24" s="407"/>
      <c r="BR24" s="407"/>
      <c r="BS24" s="407"/>
      <c r="BT24" s="407"/>
      <c r="BU24" s="408"/>
      <c r="BV24" s="406">
        <v>17851277</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6700</v>
      </c>
      <c r="R25" s="360"/>
      <c r="S25" s="360"/>
      <c r="T25" s="360"/>
      <c r="U25" s="360"/>
      <c r="V25" s="361"/>
      <c r="W25" s="449"/>
      <c r="X25" s="386"/>
      <c r="Y25" s="387"/>
      <c r="Z25" s="362" t="s">
        <v>165</v>
      </c>
      <c r="AA25" s="363"/>
      <c r="AB25" s="363"/>
      <c r="AC25" s="363"/>
      <c r="AD25" s="363"/>
      <c r="AE25" s="363"/>
      <c r="AF25" s="363"/>
      <c r="AG25" s="364"/>
      <c r="AH25" s="359">
        <v>59</v>
      </c>
      <c r="AI25" s="360"/>
      <c r="AJ25" s="360"/>
      <c r="AK25" s="360"/>
      <c r="AL25" s="361"/>
      <c r="AM25" s="359">
        <v>178357</v>
      </c>
      <c r="AN25" s="360"/>
      <c r="AO25" s="360"/>
      <c r="AP25" s="360"/>
      <c r="AQ25" s="360"/>
      <c r="AR25" s="361"/>
      <c r="AS25" s="359">
        <v>3023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4793809</v>
      </c>
      <c r="BO25" s="436"/>
      <c r="BP25" s="436"/>
      <c r="BQ25" s="436"/>
      <c r="BR25" s="436"/>
      <c r="BS25" s="436"/>
      <c r="BT25" s="436"/>
      <c r="BU25" s="437"/>
      <c r="BV25" s="435">
        <v>5015124</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5800</v>
      </c>
      <c r="R26" s="360"/>
      <c r="S26" s="360"/>
      <c r="T26" s="360"/>
      <c r="U26" s="360"/>
      <c r="V26" s="361"/>
      <c r="W26" s="449"/>
      <c r="X26" s="386"/>
      <c r="Y26" s="387"/>
      <c r="Z26" s="362" t="s">
        <v>168</v>
      </c>
      <c r="AA26" s="417"/>
      <c r="AB26" s="417"/>
      <c r="AC26" s="417"/>
      <c r="AD26" s="417"/>
      <c r="AE26" s="417"/>
      <c r="AF26" s="417"/>
      <c r="AG26" s="418"/>
      <c r="AH26" s="359">
        <v>20</v>
      </c>
      <c r="AI26" s="360"/>
      <c r="AJ26" s="360"/>
      <c r="AK26" s="360"/>
      <c r="AL26" s="361"/>
      <c r="AM26" s="359">
        <v>53220</v>
      </c>
      <c r="AN26" s="360"/>
      <c r="AO26" s="360"/>
      <c r="AP26" s="360"/>
      <c r="AQ26" s="360"/>
      <c r="AR26" s="361"/>
      <c r="AS26" s="359">
        <v>2661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4950</v>
      </c>
      <c r="R27" s="360"/>
      <c r="S27" s="360"/>
      <c r="T27" s="360"/>
      <c r="U27" s="360"/>
      <c r="V27" s="361"/>
      <c r="W27" s="449"/>
      <c r="X27" s="386"/>
      <c r="Y27" s="387"/>
      <c r="Z27" s="362" t="s">
        <v>171</v>
      </c>
      <c r="AA27" s="363"/>
      <c r="AB27" s="363"/>
      <c r="AC27" s="363"/>
      <c r="AD27" s="363"/>
      <c r="AE27" s="363"/>
      <c r="AF27" s="363"/>
      <c r="AG27" s="364"/>
      <c r="AH27" s="359">
        <v>3</v>
      </c>
      <c r="AI27" s="360"/>
      <c r="AJ27" s="360"/>
      <c r="AK27" s="360"/>
      <c r="AL27" s="361"/>
      <c r="AM27" s="359">
        <v>11880</v>
      </c>
      <c r="AN27" s="360"/>
      <c r="AO27" s="360"/>
      <c r="AP27" s="360"/>
      <c r="AQ27" s="360"/>
      <c r="AR27" s="361"/>
      <c r="AS27" s="359">
        <v>3960</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4400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3090520</v>
      </c>
      <c r="BO28" s="436"/>
      <c r="BP28" s="436"/>
      <c r="BQ28" s="436"/>
      <c r="BR28" s="436"/>
      <c r="BS28" s="436"/>
      <c r="BT28" s="436"/>
      <c r="BU28" s="437"/>
      <c r="BV28" s="435">
        <v>3154264</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15</v>
      </c>
      <c r="M29" s="360"/>
      <c r="N29" s="360"/>
      <c r="O29" s="360"/>
      <c r="P29" s="361"/>
      <c r="Q29" s="359">
        <v>4200</v>
      </c>
      <c r="R29" s="360"/>
      <c r="S29" s="360"/>
      <c r="T29" s="360"/>
      <c r="U29" s="360"/>
      <c r="V29" s="361"/>
      <c r="W29" s="450"/>
      <c r="X29" s="451"/>
      <c r="Y29" s="452"/>
      <c r="Z29" s="362" t="s">
        <v>177</v>
      </c>
      <c r="AA29" s="363"/>
      <c r="AB29" s="363"/>
      <c r="AC29" s="363"/>
      <c r="AD29" s="363"/>
      <c r="AE29" s="363"/>
      <c r="AF29" s="363"/>
      <c r="AG29" s="364"/>
      <c r="AH29" s="359">
        <v>352</v>
      </c>
      <c r="AI29" s="360"/>
      <c r="AJ29" s="360"/>
      <c r="AK29" s="360"/>
      <c r="AL29" s="361"/>
      <c r="AM29" s="359">
        <v>1092733</v>
      </c>
      <c r="AN29" s="360"/>
      <c r="AO29" s="360"/>
      <c r="AP29" s="360"/>
      <c r="AQ29" s="360"/>
      <c r="AR29" s="361"/>
      <c r="AS29" s="359">
        <v>3104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4024066</v>
      </c>
      <c r="BO29" s="407"/>
      <c r="BP29" s="407"/>
      <c r="BQ29" s="407"/>
      <c r="BR29" s="407"/>
      <c r="BS29" s="407"/>
      <c r="BT29" s="407"/>
      <c r="BU29" s="408"/>
      <c r="BV29" s="406">
        <v>3693503</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3341140</v>
      </c>
      <c r="BO30" s="441"/>
      <c r="BP30" s="441"/>
      <c r="BQ30" s="441"/>
      <c r="BR30" s="441"/>
      <c r="BS30" s="441"/>
      <c r="BT30" s="441"/>
      <c r="BU30" s="442"/>
      <c r="BV30" s="440">
        <v>2514304</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氷見市水道事業会計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高岡地区広域圏事務組合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氷見市スポーツ協会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育英資金特別会計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介護保険特別会計（保険事業勘定）</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氷見市病院事業会計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富山県市町村管理組合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氷見市土地開発公社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〇</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介護保険特別会計（サービス事業勘定）</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氷見市下水道事業会計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富山県市町村総合事務組合</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氷見市観光協会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後期高齢者医療事業特別会計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富山県後期高齢者医療広域連合（一般会計）</v>
      </c>
      <c r="BZ37" s="355"/>
      <c r="CA37" s="355"/>
      <c r="CB37" s="355"/>
      <c r="CC37" s="355"/>
      <c r="CD37" s="355"/>
      <c r="CE37" s="355"/>
      <c r="CF37" s="355"/>
      <c r="CG37" s="355"/>
      <c r="CH37" s="355"/>
      <c r="CI37" s="355"/>
      <c r="CJ37" s="355"/>
      <c r="CK37" s="355"/>
      <c r="CL37" s="355"/>
      <c r="CM37" s="355"/>
      <c r="CN37" s="163"/>
      <c r="CO37" s="354">
        <f t="shared" si="3"/>
        <v>18</v>
      </c>
      <c r="CP37" s="354"/>
      <c r="CQ37" s="355" t="str">
        <f>IF('各会計、関係団体の財政状況及び健全化判断比率'!BS10="","",'各会計、関係団体の財政状況及び健全化判断比率'!BS10)</f>
        <v>氷見ふるさとエネルギー株式会社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富山県後期高齢者医療広域連合（特別会計）</v>
      </c>
      <c r="BZ38" s="355"/>
      <c r="CA38" s="355"/>
      <c r="CB38" s="355"/>
      <c r="CC38" s="355"/>
      <c r="CD38" s="355"/>
      <c r="CE38" s="355"/>
      <c r="CF38" s="355"/>
      <c r="CG38" s="355"/>
      <c r="CH38" s="355"/>
      <c r="CI38" s="355"/>
      <c r="CJ38" s="355"/>
      <c r="CK38" s="355"/>
      <c r="CL38" s="355"/>
      <c r="CM38" s="355"/>
      <c r="CN38" s="163"/>
      <c r="CO38" s="354">
        <f t="shared" si="3"/>
        <v>19</v>
      </c>
      <c r="CP38" s="354"/>
      <c r="CQ38" s="355" t="str">
        <f>IF('各会計、関係団体の財政状況及び健全化判断比率'!BS11="","",'各会計、関係団体の財政状況及び健全化判断比率'!BS11)</f>
        <v>氷見市文化振興財団</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YalmeAjdvGX8+F5Lup+BC9uZEtabiNbdzRDNi02qCw4RJQxoUIXbAulm2frN+e66MnRblsHNw2TC5d+n6KTwwQ==" saltValue="aIMC9TGqPWYrQH4B9ZCg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5266713</v>
      </c>
      <c r="S5" s="664"/>
      <c r="T5" s="664"/>
      <c r="U5" s="664"/>
      <c r="V5" s="664"/>
      <c r="W5" s="664"/>
      <c r="X5" s="664"/>
      <c r="Y5" s="689"/>
      <c r="Z5" s="702">
        <v>17.3</v>
      </c>
      <c r="AA5" s="702"/>
      <c r="AB5" s="702"/>
      <c r="AC5" s="702"/>
      <c r="AD5" s="703">
        <v>5266713</v>
      </c>
      <c r="AE5" s="703"/>
      <c r="AF5" s="703"/>
      <c r="AG5" s="703"/>
      <c r="AH5" s="703"/>
      <c r="AI5" s="703"/>
      <c r="AJ5" s="703"/>
      <c r="AK5" s="703"/>
      <c r="AL5" s="690">
        <v>39.9</v>
      </c>
      <c r="AM5" s="672"/>
      <c r="AN5" s="672"/>
      <c r="AO5" s="691"/>
      <c r="AP5" s="666" t="s">
        <v>216</v>
      </c>
      <c r="AQ5" s="667"/>
      <c r="AR5" s="667"/>
      <c r="AS5" s="667"/>
      <c r="AT5" s="667"/>
      <c r="AU5" s="667"/>
      <c r="AV5" s="667"/>
      <c r="AW5" s="667"/>
      <c r="AX5" s="667"/>
      <c r="AY5" s="667"/>
      <c r="AZ5" s="667"/>
      <c r="BA5" s="667"/>
      <c r="BB5" s="667"/>
      <c r="BC5" s="667"/>
      <c r="BD5" s="667"/>
      <c r="BE5" s="667"/>
      <c r="BF5" s="668"/>
      <c r="BG5" s="608">
        <v>5244347</v>
      </c>
      <c r="BH5" s="609"/>
      <c r="BI5" s="609"/>
      <c r="BJ5" s="609"/>
      <c r="BK5" s="609"/>
      <c r="BL5" s="609"/>
      <c r="BM5" s="609"/>
      <c r="BN5" s="610"/>
      <c r="BO5" s="646">
        <v>99.6</v>
      </c>
      <c r="BP5" s="646"/>
      <c r="BQ5" s="646"/>
      <c r="BR5" s="646"/>
      <c r="BS5" s="647">
        <v>449656</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245750</v>
      </c>
      <c r="S6" s="609"/>
      <c r="T6" s="609"/>
      <c r="U6" s="609"/>
      <c r="V6" s="609"/>
      <c r="W6" s="609"/>
      <c r="X6" s="609"/>
      <c r="Y6" s="610"/>
      <c r="Z6" s="646">
        <v>0.8</v>
      </c>
      <c r="AA6" s="646"/>
      <c r="AB6" s="646"/>
      <c r="AC6" s="646"/>
      <c r="AD6" s="647">
        <v>245750</v>
      </c>
      <c r="AE6" s="647"/>
      <c r="AF6" s="647"/>
      <c r="AG6" s="647"/>
      <c r="AH6" s="647"/>
      <c r="AI6" s="647"/>
      <c r="AJ6" s="647"/>
      <c r="AK6" s="647"/>
      <c r="AL6" s="611">
        <v>1.9</v>
      </c>
      <c r="AM6" s="612"/>
      <c r="AN6" s="612"/>
      <c r="AO6" s="648"/>
      <c r="AP6" s="605" t="s">
        <v>221</v>
      </c>
      <c r="AQ6" s="606"/>
      <c r="AR6" s="606"/>
      <c r="AS6" s="606"/>
      <c r="AT6" s="606"/>
      <c r="AU6" s="606"/>
      <c r="AV6" s="606"/>
      <c r="AW6" s="606"/>
      <c r="AX6" s="606"/>
      <c r="AY6" s="606"/>
      <c r="AZ6" s="606"/>
      <c r="BA6" s="606"/>
      <c r="BB6" s="606"/>
      <c r="BC6" s="606"/>
      <c r="BD6" s="606"/>
      <c r="BE6" s="606"/>
      <c r="BF6" s="607"/>
      <c r="BG6" s="608">
        <v>5244347</v>
      </c>
      <c r="BH6" s="609"/>
      <c r="BI6" s="609"/>
      <c r="BJ6" s="609"/>
      <c r="BK6" s="609"/>
      <c r="BL6" s="609"/>
      <c r="BM6" s="609"/>
      <c r="BN6" s="610"/>
      <c r="BO6" s="646">
        <v>99.6</v>
      </c>
      <c r="BP6" s="646"/>
      <c r="BQ6" s="646"/>
      <c r="BR6" s="646"/>
      <c r="BS6" s="647">
        <v>449656</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208937</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208716</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2882</v>
      </c>
      <c r="S7" s="609"/>
      <c r="T7" s="609"/>
      <c r="U7" s="609"/>
      <c r="V7" s="609"/>
      <c r="W7" s="609"/>
      <c r="X7" s="609"/>
      <c r="Y7" s="610"/>
      <c r="Z7" s="646">
        <v>0</v>
      </c>
      <c r="AA7" s="646"/>
      <c r="AB7" s="646"/>
      <c r="AC7" s="646"/>
      <c r="AD7" s="647">
        <v>2882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2336754</v>
      </c>
      <c r="BH7" s="609"/>
      <c r="BI7" s="609"/>
      <c r="BJ7" s="609"/>
      <c r="BK7" s="609"/>
      <c r="BL7" s="609"/>
      <c r="BM7" s="609"/>
      <c r="BN7" s="610"/>
      <c r="BO7" s="646">
        <v>44.4</v>
      </c>
      <c r="BP7" s="646"/>
      <c r="BQ7" s="646"/>
      <c r="BR7" s="646"/>
      <c r="BS7" s="647">
        <v>121685</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4186917</v>
      </c>
      <c r="CS7" s="609"/>
      <c r="CT7" s="609"/>
      <c r="CU7" s="609"/>
      <c r="CV7" s="609"/>
      <c r="CW7" s="609"/>
      <c r="CX7" s="609"/>
      <c r="CY7" s="610"/>
      <c r="CZ7" s="646">
        <v>14.4</v>
      </c>
      <c r="DA7" s="646"/>
      <c r="DB7" s="646"/>
      <c r="DC7" s="646"/>
      <c r="DD7" s="614">
        <v>118448</v>
      </c>
      <c r="DE7" s="609"/>
      <c r="DF7" s="609"/>
      <c r="DG7" s="609"/>
      <c r="DH7" s="609"/>
      <c r="DI7" s="609"/>
      <c r="DJ7" s="609"/>
      <c r="DK7" s="609"/>
      <c r="DL7" s="609"/>
      <c r="DM7" s="609"/>
      <c r="DN7" s="609"/>
      <c r="DO7" s="609"/>
      <c r="DP7" s="610"/>
      <c r="DQ7" s="614">
        <v>2808324</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50507</v>
      </c>
      <c r="S8" s="609"/>
      <c r="T8" s="609"/>
      <c r="U8" s="609"/>
      <c r="V8" s="609"/>
      <c r="W8" s="609"/>
      <c r="X8" s="609"/>
      <c r="Y8" s="610"/>
      <c r="Z8" s="646">
        <v>0.2</v>
      </c>
      <c r="AA8" s="646"/>
      <c r="AB8" s="646"/>
      <c r="AC8" s="646"/>
      <c r="AD8" s="647">
        <v>50507</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73186</v>
      </c>
      <c r="BH8" s="609"/>
      <c r="BI8" s="609"/>
      <c r="BJ8" s="609"/>
      <c r="BK8" s="609"/>
      <c r="BL8" s="609"/>
      <c r="BM8" s="609"/>
      <c r="BN8" s="610"/>
      <c r="BO8" s="646">
        <v>1.4</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7995913</v>
      </c>
      <c r="CS8" s="609"/>
      <c r="CT8" s="609"/>
      <c r="CU8" s="609"/>
      <c r="CV8" s="609"/>
      <c r="CW8" s="609"/>
      <c r="CX8" s="609"/>
      <c r="CY8" s="610"/>
      <c r="CZ8" s="646">
        <v>27.5</v>
      </c>
      <c r="DA8" s="646"/>
      <c r="DB8" s="646"/>
      <c r="DC8" s="646"/>
      <c r="DD8" s="614">
        <v>51841</v>
      </c>
      <c r="DE8" s="609"/>
      <c r="DF8" s="609"/>
      <c r="DG8" s="609"/>
      <c r="DH8" s="609"/>
      <c r="DI8" s="609"/>
      <c r="DJ8" s="609"/>
      <c r="DK8" s="609"/>
      <c r="DL8" s="609"/>
      <c r="DM8" s="609"/>
      <c r="DN8" s="609"/>
      <c r="DO8" s="609"/>
      <c r="DP8" s="610"/>
      <c r="DQ8" s="614">
        <v>4469492</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64839</v>
      </c>
      <c r="S9" s="609"/>
      <c r="T9" s="609"/>
      <c r="U9" s="609"/>
      <c r="V9" s="609"/>
      <c r="W9" s="609"/>
      <c r="X9" s="609"/>
      <c r="Y9" s="610"/>
      <c r="Z9" s="646">
        <v>0.2</v>
      </c>
      <c r="AA9" s="646"/>
      <c r="AB9" s="646"/>
      <c r="AC9" s="646"/>
      <c r="AD9" s="647">
        <v>64839</v>
      </c>
      <c r="AE9" s="647"/>
      <c r="AF9" s="647"/>
      <c r="AG9" s="647"/>
      <c r="AH9" s="647"/>
      <c r="AI9" s="647"/>
      <c r="AJ9" s="647"/>
      <c r="AK9" s="647"/>
      <c r="AL9" s="611">
        <v>0.5</v>
      </c>
      <c r="AM9" s="612"/>
      <c r="AN9" s="612"/>
      <c r="AO9" s="648"/>
      <c r="AP9" s="605" t="s">
        <v>230</v>
      </c>
      <c r="AQ9" s="606"/>
      <c r="AR9" s="606"/>
      <c r="AS9" s="606"/>
      <c r="AT9" s="606"/>
      <c r="AU9" s="606"/>
      <c r="AV9" s="606"/>
      <c r="AW9" s="606"/>
      <c r="AX9" s="606"/>
      <c r="AY9" s="606"/>
      <c r="AZ9" s="606"/>
      <c r="BA9" s="606"/>
      <c r="BB9" s="606"/>
      <c r="BC9" s="606"/>
      <c r="BD9" s="606"/>
      <c r="BE9" s="606"/>
      <c r="BF9" s="607"/>
      <c r="BG9" s="608">
        <v>1801714</v>
      </c>
      <c r="BH9" s="609"/>
      <c r="BI9" s="609"/>
      <c r="BJ9" s="609"/>
      <c r="BK9" s="609"/>
      <c r="BL9" s="609"/>
      <c r="BM9" s="609"/>
      <c r="BN9" s="610"/>
      <c r="BO9" s="646">
        <v>34.200000000000003</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3983791</v>
      </c>
      <c r="CS9" s="609"/>
      <c r="CT9" s="609"/>
      <c r="CU9" s="609"/>
      <c r="CV9" s="609"/>
      <c r="CW9" s="609"/>
      <c r="CX9" s="609"/>
      <c r="CY9" s="610"/>
      <c r="CZ9" s="646">
        <v>13.7</v>
      </c>
      <c r="DA9" s="646"/>
      <c r="DB9" s="646"/>
      <c r="DC9" s="646"/>
      <c r="DD9" s="614">
        <v>258530</v>
      </c>
      <c r="DE9" s="609"/>
      <c r="DF9" s="609"/>
      <c r="DG9" s="609"/>
      <c r="DH9" s="609"/>
      <c r="DI9" s="609"/>
      <c r="DJ9" s="609"/>
      <c r="DK9" s="609"/>
      <c r="DL9" s="609"/>
      <c r="DM9" s="609"/>
      <c r="DN9" s="609"/>
      <c r="DO9" s="609"/>
      <c r="DP9" s="610"/>
      <c r="DQ9" s="614">
        <v>1668091</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111402</v>
      </c>
      <c r="BH10" s="609"/>
      <c r="BI10" s="609"/>
      <c r="BJ10" s="609"/>
      <c r="BK10" s="609"/>
      <c r="BL10" s="609"/>
      <c r="BM10" s="609"/>
      <c r="BN10" s="610"/>
      <c r="BO10" s="646">
        <v>2.1</v>
      </c>
      <c r="BP10" s="646"/>
      <c r="BQ10" s="646"/>
      <c r="BR10" s="646"/>
      <c r="BS10" s="647">
        <v>19444</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44972</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6955</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1098099</v>
      </c>
      <c r="S11" s="609"/>
      <c r="T11" s="609"/>
      <c r="U11" s="609"/>
      <c r="V11" s="609"/>
      <c r="W11" s="609"/>
      <c r="X11" s="609"/>
      <c r="Y11" s="610"/>
      <c r="Z11" s="611">
        <v>3.6</v>
      </c>
      <c r="AA11" s="612"/>
      <c r="AB11" s="612"/>
      <c r="AC11" s="613"/>
      <c r="AD11" s="614">
        <v>1098099</v>
      </c>
      <c r="AE11" s="609"/>
      <c r="AF11" s="609"/>
      <c r="AG11" s="609"/>
      <c r="AH11" s="609"/>
      <c r="AI11" s="609"/>
      <c r="AJ11" s="609"/>
      <c r="AK11" s="610"/>
      <c r="AL11" s="611">
        <v>8.3000000000000007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350452</v>
      </c>
      <c r="BH11" s="609"/>
      <c r="BI11" s="609"/>
      <c r="BJ11" s="609"/>
      <c r="BK11" s="609"/>
      <c r="BL11" s="609"/>
      <c r="BM11" s="609"/>
      <c r="BN11" s="610"/>
      <c r="BO11" s="646">
        <v>6.7</v>
      </c>
      <c r="BP11" s="646"/>
      <c r="BQ11" s="646"/>
      <c r="BR11" s="646"/>
      <c r="BS11" s="647">
        <v>102241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1287920</v>
      </c>
      <c r="CS11" s="609"/>
      <c r="CT11" s="609"/>
      <c r="CU11" s="609"/>
      <c r="CV11" s="609"/>
      <c r="CW11" s="609"/>
      <c r="CX11" s="609"/>
      <c r="CY11" s="610"/>
      <c r="CZ11" s="646">
        <v>4.4000000000000004</v>
      </c>
      <c r="DA11" s="646"/>
      <c r="DB11" s="646"/>
      <c r="DC11" s="646"/>
      <c r="DD11" s="614">
        <v>648453</v>
      </c>
      <c r="DE11" s="609"/>
      <c r="DF11" s="609"/>
      <c r="DG11" s="609"/>
      <c r="DH11" s="609"/>
      <c r="DI11" s="609"/>
      <c r="DJ11" s="609"/>
      <c r="DK11" s="609"/>
      <c r="DL11" s="609"/>
      <c r="DM11" s="609"/>
      <c r="DN11" s="609"/>
      <c r="DO11" s="609"/>
      <c r="DP11" s="610"/>
      <c r="DQ11" s="614">
        <v>543110</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9326</v>
      </c>
      <c r="S12" s="609"/>
      <c r="T12" s="609"/>
      <c r="U12" s="609"/>
      <c r="V12" s="609"/>
      <c r="W12" s="609"/>
      <c r="X12" s="609"/>
      <c r="Y12" s="610"/>
      <c r="Z12" s="646">
        <v>0</v>
      </c>
      <c r="AA12" s="646"/>
      <c r="AB12" s="646"/>
      <c r="AC12" s="646"/>
      <c r="AD12" s="647">
        <v>9326</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2445144</v>
      </c>
      <c r="BH12" s="609"/>
      <c r="BI12" s="609"/>
      <c r="BJ12" s="609"/>
      <c r="BK12" s="609"/>
      <c r="BL12" s="609"/>
      <c r="BM12" s="609"/>
      <c r="BN12" s="610"/>
      <c r="BO12" s="646">
        <v>46.4</v>
      </c>
      <c r="BP12" s="646"/>
      <c r="BQ12" s="646"/>
      <c r="BR12" s="646"/>
      <c r="BS12" s="647">
        <v>327971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1419801</v>
      </c>
      <c r="CS12" s="609"/>
      <c r="CT12" s="609"/>
      <c r="CU12" s="609"/>
      <c r="CV12" s="609"/>
      <c r="CW12" s="609"/>
      <c r="CX12" s="609"/>
      <c r="CY12" s="610"/>
      <c r="CZ12" s="646">
        <v>4.9000000000000004</v>
      </c>
      <c r="DA12" s="646"/>
      <c r="DB12" s="646"/>
      <c r="DC12" s="646"/>
      <c r="DD12" s="614">
        <v>41657</v>
      </c>
      <c r="DE12" s="609"/>
      <c r="DF12" s="609"/>
      <c r="DG12" s="609"/>
      <c r="DH12" s="609"/>
      <c r="DI12" s="609"/>
      <c r="DJ12" s="609"/>
      <c r="DK12" s="609"/>
      <c r="DL12" s="609"/>
      <c r="DM12" s="609"/>
      <c r="DN12" s="609"/>
      <c r="DO12" s="609"/>
      <c r="DP12" s="610"/>
      <c r="DQ12" s="614">
        <v>807250</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2443496</v>
      </c>
      <c r="BH13" s="609"/>
      <c r="BI13" s="609"/>
      <c r="BJ13" s="609"/>
      <c r="BK13" s="609"/>
      <c r="BL13" s="609"/>
      <c r="BM13" s="609"/>
      <c r="BN13" s="610"/>
      <c r="BO13" s="646">
        <v>46.4</v>
      </c>
      <c r="BP13" s="646"/>
      <c r="BQ13" s="646"/>
      <c r="BR13" s="646"/>
      <c r="BS13" s="647">
        <v>327971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2382713</v>
      </c>
      <c r="CS13" s="609"/>
      <c r="CT13" s="609"/>
      <c r="CU13" s="609"/>
      <c r="CV13" s="609"/>
      <c r="CW13" s="609"/>
      <c r="CX13" s="609"/>
      <c r="CY13" s="610"/>
      <c r="CZ13" s="646">
        <v>8.1999999999999993</v>
      </c>
      <c r="DA13" s="646"/>
      <c r="DB13" s="646"/>
      <c r="DC13" s="646"/>
      <c r="DD13" s="614">
        <v>831068</v>
      </c>
      <c r="DE13" s="609"/>
      <c r="DF13" s="609"/>
      <c r="DG13" s="609"/>
      <c r="DH13" s="609"/>
      <c r="DI13" s="609"/>
      <c r="DJ13" s="609"/>
      <c r="DK13" s="609"/>
      <c r="DL13" s="609"/>
      <c r="DM13" s="609"/>
      <c r="DN13" s="609"/>
      <c r="DO13" s="609"/>
      <c r="DP13" s="610"/>
      <c r="DQ13" s="614">
        <v>1086066</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176557</v>
      </c>
      <c r="BH14" s="609"/>
      <c r="BI14" s="609"/>
      <c r="BJ14" s="609"/>
      <c r="BK14" s="609"/>
      <c r="BL14" s="609"/>
      <c r="BM14" s="609"/>
      <c r="BN14" s="610"/>
      <c r="BO14" s="646">
        <v>3.4</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1174391</v>
      </c>
      <c r="CS14" s="609"/>
      <c r="CT14" s="609"/>
      <c r="CU14" s="609"/>
      <c r="CV14" s="609"/>
      <c r="CW14" s="609"/>
      <c r="CX14" s="609"/>
      <c r="CY14" s="610"/>
      <c r="CZ14" s="646">
        <v>4</v>
      </c>
      <c r="DA14" s="646"/>
      <c r="DB14" s="646"/>
      <c r="DC14" s="646"/>
      <c r="DD14" s="614">
        <v>25615</v>
      </c>
      <c r="DE14" s="609"/>
      <c r="DF14" s="609"/>
      <c r="DG14" s="609"/>
      <c r="DH14" s="609"/>
      <c r="DI14" s="609"/>
      <c r="DJ14" s="609"/>
      <c r="DK14" s="609"/>
      <c r="DL14" s="609"/>
      <c r="DM14" s="609"/>
      <c r="DN14" s="609"/>
      <c r="DO14" s="609"/>
      <c r="DP14" s="610"/>
      <c r="DQ14" s="614">
        <v>596522</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28981</v>
      </c>
      <c r="S15" s="609"/>
      <c r="T15" s="609"/>
      <c r="U15" s="609"/>
      <c r="V15" s="609"/>
      <c r="W15" s="609"/>
      <c r="X15" s="609"/>
      <c r="Y15" s="610"/>
      <c r="Z15" s="646">
        <v>0.1</v>
      </c>
      <c r="AA15" s="646"/>
      <c r="AB15" s="646"/>
      <c r="AC15" s="646"/>
      <c r="AD15" s="647">
        <v>28981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285892</v>
      </c>
      <c r="BH15" s="609"/>
      <c r="BI15" s="609"/>
      <c r="BJ15" s="609"/>
      <c r="BK15" s="609"/>
      <c r="BL15" s="609"/>
      <c r="BM15" s="609"/>
      <c r="BN15" s="610"/>
      <c r="BO15" s="646">
        <v>5.4</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2679365</v>
      </c>
      <c r="CS15" s="609"/>
      <c r="CT15" s="609"/>
      <c r="CU15" s="609"/>
      <c r="CV15" s="609"/>
      <c r="CW15" s="609"/>
      <c r="CX15" s="609"/>
      <c r="CY15" s="610"/>
      <c r="CZ15" s="646">
        <v>9.1999999999999993</v>
      </c>
      <c r="DA15" s="646"/>
      <c r="DB15" s="646"/>
      <c r="DC15" s="646"/>
      <c r="DD15" s="614">
        <v>568111</v>
      </c>
      <c r="DE15" s="609"/>
      <c r="DF15" s="609"/>
      <c r="DG15" s="609"/>
      <c r="DH15" s="609"/>
      <c r="DI15" s="609"/>
      <c r="DJ15" s="609"/>
      <c r="DK15" s="609"/>
      <c r="DL15" s="609"/>
      <c r="DM15" s="609"/>
      <c r="DN15" s="609"/>
      <c r="DO15" s="609"/>
      <c r="DP15" s="610"/>
      <c r="DQ15" s="614">
        <v>1569510</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93337</v>
      </c>
      <c r="S16" s="609"/>
      <c r="T16" s="609"/>
      <c r="U16" s="609"/>
      <c r="V16" s="609"/>
      <c r="W16" s="609"/>
      <c r="X16" s="609"/>
      <c r="Y16" s="610"/>
      <c r="Z16" s="646">
        <v>0.3</v>
      </c>
      <c r="AA16" s="646"/>
      <c r="AB16" s="646"/>
      <c r="AC16" s="646"/>
      <c r="AD16" s="647">
        <v>93337</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1388151</v>
      </c>
      <c r="CS16" s="609"/>
      <c r="CT16" s="609"/>
      <c r="CU16" s="609"/>
      <c r="CV16" s="609"/>
      <c r="CW16" s="609"/>
      <c r="CX16" s="609"/>
      <c r="CY16" s="610"/>
      <c r="CZ16" s="646">
        <v>4.8</v>
      </c>
      <c r="DA16" s="646"/>
      <c r="DB16" s="646"/>
      <c r="DC16" s="646"/>
      <c r="DD16" s="614" t="s">
        <v>122</v>
      </c>
      <c r="DE16" s="609"/>
      <c r="DF16" s="609"/>
      <c r="DG16" s="609"/>
      <c r="DH16" s="609"/>
      <c r="DI16" s="609"/>
      <c r="DJ16" s="609"/>
      <c r="DK16" s="609"/>
      <c r="DL16" s="609"/>
      <c r="DM16" s="609"/>
      <c r="DN16" s="609"/>
      <c r="DO16" s="609"/>
      <c r="DP16" s="610"/>
      <c r="DQ16" s="614">
        <v>273401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215338</v>
      </c>
      <c r="S17" s="609"/>
      <c r="T17" s="609"/>
      <c r="U17" s="609"/>
      <c r="V17" s="609"/>
      <c r="W17" s="609"/>
      <c r="X17" s="609"/>
      <c r="Y17" s="610"/>
      <c r="Z17" s="646">
        <v>0.7</v>
      </c>
      <c r="AA17" s="646"/>
      <c r="AB17" s="646"/>
      <c r="AC17" s="646"/>
      <c r="AD17" s="647">
        <v>215338</v>
      </c>
      <c r="AE17" s="647"/>
      <c r="AF17" s="647"/>
      <c r="AG17" s="647"/>
      <c r="AH17" s="647"/>
      <c r="AI17" s="647"/>
      <c r="AJ17" s="647"/>
      <c r="AK17" s="647"/>
      <c r="AL17" s="611">
        <v>1.6</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2344854</v>
      </c>
      <c r="CS17" s="609"/>
      <c r="CT17" s="609"/>
      <c r="CU17" s="609"/>
      <c r="CV17" s="609"/>
      <c r="CW17" s="609"/>
      <c r="CX17" s="609"/>
      <c r="CY17" s="610"/>
      <c r="CZ17" s="646">
        <v>8.1</v>
      </c>
      <c r="DA17" s="646"/>
      <c r="DB17" s="646"/>
      <c r="DC17" s="646"/>
      <c r="DD17" s="614" t="s">
        <v>122</v>
      </c>
      <c r="DE17" s="609"/>
      <c r="DF17" s="609"/>
      <c r="DG17" s="609"/>
      <c r="DH17" s="609"/>
      <c r="DI17" s="609"/>
      <c r="DJ17" s="609"/>
      <c r="DK17" s="609"/>
      <c r="DL17" s="609"/>
      <c r="DM17" s="609"/>
      <c r="DN17" s="609"/>
      <c r="DO17" s="609"/>
      <c r="DP17" s="610"/>
      <c r="DQ17" s="614">
        <v>2316372</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24081</v>
      </c>
      <c r="S18" s="609"/>
      <c r="T18" s="609"/>
      <c r="U18" s="609"/>
      <c r="V18" s="609"/>
      <c r="W18" s="609"/>
      <c r="X18" s="609"/>
      <c r="Y18" s="610"/>
      <c r="Z18" s="646">
        <v>0.1</v>
      </c>
      <c r="AA18" s="646"/>
      <c r="AB18" s="646"/>
      <c r="AC18" s="646"/>
      <c r="AD18" s="647">
        <v>24081</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186175</v>
      </c>
      <c r="S19" s="609"/>
      <c r="T19" s="609"/>
      <c r="U19" s="609"/>
      <c r="V19" s="609"/>
      <c r="W19" s="609"/>
      <c r="X19" s="609"/>
      <c r="Y19" s="610"/>
      <c r="Z19" s="646">
        <v>0.6</v>
      </c>
      <c r="AA19" s="646"/>
      <c r="AB19" s="646"/>
      <c r="AC19" s="646"/>
      <c r="AD19" s="647">
        <v>186175</v>
      </c>
      <c r="AE19" s="647"/>
      <c r="AF19" s="647"/>
      <c r="AG19" s="647"/>
      <c r="AH19" s="647"/>
      <c r="AI19" s="647"/>
      <c r="AJ19" s="647"/>
      <c r="AK19" s="647"/>
      <c r="AL19" s="611">
        <v>1.4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22366</v>
      </c>
      <c r="BH19" s="609"/>
      <c r="BI19" s="609"/>
      <c r="BJ19" s="609"/>
      <c r="BK19" s="609"/>
      <c r="BL19" s="609"/>
      <c r="BM19" s="609"/>
      <c r="BN19" s="610"/>
      <c r="BO19" s="646">
        <v>0.4</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5082</v>
      </c>
      <c r="S20" s="609"/>
      <c r="T20" s="609"/>
      <c r="U20" s="609"/>
      <c r="V20" s="609"/>
      <c r="W20" s="609"/>
      <c r="X20" s="609"/>
      <c r="Y20" s="610"/>
      <c r="Z20" s="646">
        <v>0</v>
      </c>
      <c r="AA20" s="646"/>
      <c r="AB20" s="646"/>
      <c r="AC20" s="646"/>
      <c r="AD20" s="647">
        <v>5082</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22366</v>
      </c>
      <c r="BH20" s="609"/>
      <c r="BI20" s="609"/>
      <c r="BJ20" s="609"/>
      <c r="BK20" s="609"/>
      <c r="BL20" s="609"/>
      <c r="BM20" s="609"/>
      <c r="BN20" s="610"/>
      <c r="BO20" s="646">
        <v>0.4</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29097725</v>
      </c>
      <c r="CS20" s="609"/>
      <c r="CT20" s="609"/>
      <c r="CU20" s="609"/>
      <c r="CV20" s="609"/>
      <c r="CW20" s="609"/>
      <c r="CX20" s="609"/>
      <c r="CY20" s="610"/>
      <c r="CZ20" s="646">
        <v>100</v>
      </c>
      <c r="DA20" s="646"/>
      <c r="DB20" s="646"/>
      <c r="DC20" s="646"/>
      <c r="DD20" s="614">
        <v>2543723</v>
      </c>
      <c r="DE20" s="609"/>
      <c r="DF20" s="609"/>
      <c r="DG20" s="609"/>
      <c r="DH20" s="609"/>
      <c r="DI20" s="609"/>
      <c r="DJ20" s="609"/>
      <c r="DK20" s="609"/>
      <c r="DL20" s="609"/>
      <c r="DM20" s="609"/>
      <c r="DN20" s="609"/>
      <c r="DO20" s="609"/>
      <c r="DP20" s="610"/>
      <c r="DQ20" s="614">
        <v>16353809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8024426</v>
      </c>
      <c r="S21" s="609"/>
      <c r="T21" s="609"/>
      <c r="U21" s="609"/>
      <c r="V21" s="609"/>
      <c r="W21" s="609"/>
      <c r="X21" s="609"/>
      <c r="Y21" s="610"/>
      <c r="Z21" s="646">
        <v>26.4</v>
      </c>
      <c r="AA21" s="646"/>
      <c r="AB21" s="646"/>
      <c r="AC21" s="646"/>
      <c r="AD21" s="647">
        <v>6037927</v>
      </c>
      <c r="AE21" s="647"/>
      <c r="AF21" s="647"/>
      <c r="AG21" s="647"/>
      <c r="AH21" s="647"/>
      <c r="AI21" s="647"/>
      <c r="AJ21" s="647"/>
      <c r="AK21" s="647"/>
      <c r="AL21" s="611">
        <v>45.8</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22366</v>
      </c>
      <c r="BH21" s="609"/>
      <c r="BI21" s="609"/>
      <c r="BJ21" s="609"/>
      <c r="BK21" s="609"/>
      <c r="BL21" s="609"/>
      <c r="BM21" s="609"/>
      <c r="BN21" s="610"/>
      <c r="BO21" s="646">
        <v>0.4</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6037927</v>
      </c>
      <c r="S22" s="609"/>
      <c r="T22" s="609"/>
      <c r="U22" s="609"/>
      <c r="V22" s="609"/>
      <c r="W22" s="609"/>
      <c r="X22" s="609"/>
      <c r="Y22" s="610"/>
      <c r="Z22" s="646">
        <v>19.899999999999999</v>
      </c>
      <c r="AA22" s="646"/>
      <c r="AB22" s="646"/>
      <c r="AC22" s="646"/>
      <c r="AD22" s="647">
        <v>6037927</v>
      </c>
      <c r="AE22" s="647"/>
      <c r="AF22" s="647"/>
      <c r="AG22" s="647"/>
      <c r="AH22" s="647"/>
      <c r="AI22" s="647"/>
      <c r="AJ22" s="647"/>
      <c r="AK22" s="647"/>
      <c r="AL22" s="611">
        <v>45.8</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1986499</v>
      </c>
      <c r="S23" s="609"/>
      <c r="T23" s="609"/>
      <c r="U23" s="609"/>
      <c r="V23" s="609"/>
      <c r="W23" s="609"/>
      <c r="X23" s="609"/>
      <c r="Y23" s="610"/>
      <c r="Z23" s="646">
        <v>6.5</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10748904</v>
      </c>
      <c r="CS24" s="664"/>
      <c r="CT24" s="664"/>
      <c r="CU24" s="664"/>
      <c r="CV24" s="664"/>
      <c r="CW24" s="664"/>
      <c r="CX24" s="664"/>
      <c r="CY24" s="689"/>
      <c r="CZ24" s="690">
        <v>36.9</v>
      </c>
      <c r="DA24" s="672"/>
      <c r="DB24" s="672"/>
      <c r="DC24" s="692"/>
      <c r="DD24" s="688">
        <v>7174605</v>
      </c>
      <c r="DE24" s="664"/>
      <c r="DF24" s="664"/>
      <c r="DG24" s="664"/>
      <c r="DH24" s="664"/>
      <c r="DI24" s="664"/>
      <c r="DJ24" s="664"/>
      <c r="DK24" s="689"/>
      <c r="DL24" s="688">
        <v>6465225</v>
      </c>
      <c r="DM24" s="664"/>
      <c r="DN24" s="664"/>
      <c r="DO24" s="664"/>
      <c r="DP24" s="664"/>
      <c r="DQ24" s="664"/>
      <c r="DR24" s="664"/>
      <c r="DS24" s="664"/>
      <c r="DT24" s="664"/>
      <c r="DU24" s="664"/>
      <c r="DV24" s="689"/>
      <c r="DW24" s="690">
        <v>48.9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15100198</v>
      </c>
      <c r="S25" s="609"/>
      <c r="T25" s="609"/>
      <c r="U25" s="609"/>
      <c r="V25" s="609"/>
      <c r="W25" s="609"/>
      <c r="X25" s="609"/>
      <c r="Y25" s="610"/>
      <c r="Z25" s="646">
        <v>49.7</v>
      </c>
      <c r="AA25" s="646"/>
      <c r="AB25" s="646"/>
      <c r="AC25" s="646"/>
      <c r="AD25" s="647">
        <v>13113699</v>
      </c>
      <c r="AE25" s="647"/>
      <c r="AF25" s="647"/>
      <c r="AG25" s="647"/>
      <c r="AH25" s="647"/>
      <c r="AI25" s="647"/>
      <c r="AJ25" s="647"/>
      <c r="AK25" s="647"/>
      <c r="AL25" s="611">
        <v>99.4</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3767402</v>
      </c>
      <c r="CS25" s="621"/>
      <c r="CT25" s="621"/>
      <c r="CU25" s="621"/>
      <c r="CV25" s="621"/>
      <c r="CW25" s="621"/>
      <c r="CX25" s="621"/>
      <c r="CY25" s="622"/>
      <c r="CZ25" s="611">
        <v>12.9</v>
      </c>
      <c r="DA25" s="623"/>
      <c r="DB25" s="623"/>
      <c r="DC25" s="624"/>
      <c r="DD25" s="614">
        <v>3073248</v>
      </c>
      <c r="DE25" s="621"/>
      <c r="DF25" s="621"/>
      <c r="DG25" s="621"/>
      <c r="DH25" s="621"/>
      <c r="DI25" s="621"/>
      <c r="DJ25" s="621"/>
      <c r="DK25" s="622"/>
      <c r="DL25" s="614">
        <v>2987632</v>
      </c>
      <c r="DM25" s="621"/>
      <c r="DN25" s="621"/>
      <c r="DO25" s="621"/>
      <c r="DP25" s="621"/>
      <c r="DQ25" s="621"/>
      <c r="DR25" s="621"/>
      <c r="DS25" s="621"/>
      <c r="DT25" s="621"/>
      <c r="DU25" s="621"/>
      <c r="DV25" s="622"/>
      <c r="DW25" s="611">
        <v>22.6</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2994</v>
      </c>
      <c r="S26" s="609"/>
      <c r="T26" s="609"/>
      <c r="U26" s="609"/>
      <c r="V26" s="609"/>
      <c r="W26" s="609"/>
      <c r="X26" s="609"/>
      <c r="Y26" s="610"/>
      <c r="Z26" s="646">
        <v>0</v>
      </c>
      <c r="AA26" s="646"/>
      <c r="AB26" s="646"/>
      <c r="AC26" s="646"/>
      <c r="AD26" s="647">
        <v>2994</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2184889</v>
      </c>
      <c r="CS26" s="609"/>
      <c r="CT26" s="609"/>
      <c r="CU26" s="609"/>
      <c r="CV26" s="609"/>
      <c r="CW26" s="609"/>
      <c r="CX26" s="609"/>
      <c r="CY26" s="610"/>
      <c r="CZ26" s="611">
        <v>7.5</v>
      </c>
      <c r="DA26" s="623"/>
      <c r="DB26" s="623"/>
      <c r="DC26" s="624"/>
      <c r="DD26" s="614">
        <v>1631086</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458425</v>
      </c>
      <c r="S27" s="609"/>
      <c r="T27" s="609"/>
      <c r="U27" s="609"/>
      <c r="V27" s="609"/>
      <c r="W27" s="609"/>
      <c r="X27" s="609"/>
      <c r="Y27" s="610"/>
      <c r="Z27" s="646">
        <v>1.5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5266713</v>
      </c>
      <c r="BH27" s="609"/>
      <c r="BI27" s="609"/>
      <c r="BJ27" s="609"/>
      <c r="BK27" s="609"/>
      <c r="BL27" s="609"/>
      <c r="BM27" s="609"/>
      <c r="BN27" s="610"/>
      <c r="BO27" s="646">
        <v>100</v>
      </c>
      <c r="BP27" s="646"/>
      <c r="BQ27" s="646"/>
      <c r="BR27" s="646"/>
      <c r="BS27" s="647">
        <v>449656</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4636648</v>
      </c>
      <c r="CS27" s="621"/>
      <c r="CT27" s="621"/>
      <c r="CU27" s="621"/>
      <c r="CV27" s="621"/>
      <c r="CW27" s="621"/>
      <c r="CX27" s="621"/>
      <c r="CY27" s="622"/>
      <c r="CZ27" s="611">
        <v>15.9</v>
      </c>
      <c r="DA27" s="623"/>
      <c r="DB27" s="623"/>
      <c r="DC27" s="624"/>
      <c r="DD27" s="614">
        <v>1784985</v>
      </c>
      <c r="DE27" s="621"/>
      <c r="DF27" s="621"/>
      <c r="DG27" s="621"/>
      <c r="DH27" s="621"/>
      <c r="DI27" s="621"/>
      <c r="DJ27" s="621"/>
      <c r="DK27" s="622"/>
      <c r="DL27" s="614">
        <v>1161221</v>
      </c>
      <c r="DM27" s="621"/>
      <c r="DN27" s="621"/>
      <c r="DO27" s="621"/>
      <c r="DP27" s="621"/>
      <c r="DQ27" s="621"/>
      <c r="DR27" s="621"/>
      <c r="DS27" s="621"/>
      <c r="DT27" s="621"/>
      <c r="DU27" s="621"/>
      <c r="DV27" s="622"/>
      <c r="DW27" s="611">
        <v>8.8000000000000007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130195</v>
      </c>
      <c r="S28" s="609"/>
      <c r="T28" s="609"/>
      <c r="U28" s="609"/>
      <c r="V28" s="609"/>
      <c r="W28" s="609"/>
      <c r="X28" s="609"/>
      <c r="Y28" s="610"/>
      <c r="Z28" s="646">
        <v>0.4</v>
      </c>
      <c r="AA28" s="646"/>
      <c r="AB28" s="646"/>
      <c r="AC28" s="646"/>
      <c r="AD28" s="647">
        <v>16046</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2344854</v>
      </c>
      <c r="CS28" s="609"/>
      <c r="CT28" s="609"/>
      <c r="CU28" s="609"/>
      <c r="CV28" s="609"/>
      <c r="CW28" s="609"/>
      <c r="CX28" s="609"/>
      <c r="CY28" s="610"/>
      <c r="CZ28" s="611">
        <v>8.1</v>
      </c>
      <c r="DA28" s="623"/>
      <c r="DB28" s="623"/>
      <c r="DC28" s="624"/>
      <c r="DD28" s="614">
        <v>2316372</v>
      </c>
      <c r="DE28" s="609"/>
      <c r="DF28" s="609"/>
      <c r="DG28" s="609"/>
      <c r="DH28" s="609"/>
      <c r="DI28" s="609"/>
      <c r="DJ28" s="609"/>
      <c r="DK28" s="610"/>
      <c r="DL28" s="614">
        <v>2316372</v>
      </c>
      <c r="DM28" s="609"/>
      <c r="DN28" s="609"/>
      <c r="DO28" s="609"/>
      <c r="DP28" s="609"/>
      <c r="DQ28" s="609"/>
      <c r="DR28" s="609"/>
      <c r="DS28" s="609"/>
      <c r="DT28" s="609"/>
      <c r="DU28" s="609"/>
      <c r="DV28" s="610"/>
      <c r="DW28" s="611">
        <v>17.5</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77410</v>
      </c>
      <c r="S29" s="609"/>
      <c r="T29" s="609"/>
      <c r="U29" s="609"/>
      <c r="V29" s="609"/>
      <c r="W29" s="609"/>
      <c r="X29" s="609"/>
      <c r="Y29" s="610"/>
      <c r="Z29" s="646">
        <v>0.3</v>
      </c>
      <c r="AA29" s="646"/>
      <c r="AB29" s="646"/>
      <c r="AC29" s="646"/>
      <c r="AD29" s="647">
        <v>105</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2344456</v>
      </c>
      <c r="CS29" s="621"/>
      <c r="CT29" s="621"/>
      <c r="CU29" s="621"/>
      <c r="CV29" s="621"/>
      <c r="CW29" s="621"/>
      <c r="CX29" s="621"/>
      <c r="CY29" s="622"/>
      <c r="CZ29" s="611">
        <v>8.1</v>
      </c>
      <c r="DA29" s="623"/>
      <c r="DB29" s="623"/>
      <c r="DC29" s="624"/>
      <c r="DD29" s="614">
        <v>2315974</v>
      </c>
      <c r="DE29" s="621"/>
      <c r="DF29" s="621"/>
      <c r="DG29" s="621"/>
      <c r="DH29" s="621"/>
      <c r="DI29" s="621"/>
      <c r="DJ29" s="621"/>
      <c r="DK29" s="622"/>
      <c r="DL29" s="614">
        <v>2315974</v>
      </c>
      <c r="DM29" s="621"/>
      <c r="DN29" s="621"/>
      <c r="DO29" s="621"/>
      <c r="DP29" s="621"/>
      <c r="DQ29" s="621"/>
      <c r="DR29" s="621"/>
      <c r="DS29" s="621"/>
      <c r="DT29" s="621"/>
      <c r="DU29" s="621"/>
      <c r="DV29" s="622"/>
      <c r="DW29" s="611">
        <v>17.5</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4824462</v>
      </c>
      <c r="S30" s="609"/>
      <c r="T30" s="609"/>
      <c r="U30" s="609"/>
      <c r="V30" s="609"/>
      <c r="W30" s="609"/>
      <c r="X30" s="609"/>
      <c r="Y30" s="610"/>
      <c r="Z30" s="646">
        <v>15.9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2261914</v>
      </c>
      <c r="CS30" s="609"/>
      <c r="CT30" s="609"/>
      <c r="CU30" s="609"/>
      <c r="CV30" s="609"/>
      <c r="CW30" s="609"/>
      <c r="CX30" s="609"/>
      <c r="CY30" s="610"/>
      <c r="CZ30" s="611">
        <v>7.8</v>
      </c>
      <c r="DA30" s="623"/>
      <c r="DB30" s="623"/>
      <c r="DC30" s="624"/>
      <c r="DD30" s="614">
        <v>2236899</v>
      </c>
      <c r="DE30" s="609"/>
      <c r="DF30" s="609"/>
      <c r="DG30" s="609"/>
      <c r="DH30" s="609"/>
      <c r="DI30" s="609"/>
      <c r="DJ30" s="609"/>
      <c r="DK30" s="610"/>
      <c r="DL30" s="614">
        <v>2236899</v>
      </c>
      <c r="DM30" s="609"/>
      <c r="DN30" s="609"/>
      <c r="DO30" s="609"/>
      <c r="DP30" s="609"/>
      <c r="DQ30" s="609"/>
      <c r="DR30" s="609"/>
      <c r="DS30" s="609"/>
      <c r="DT30" s="609"/>
      <c r="DU30" s="609"/>
      <c r="DV30" s="610"/>
      <c r="DW30" s="611">
        <v>16.899999999999999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98.9</v>
      </c>
      <c r="BH31" s="671"/>
      <c r="BI31" s="671"/>
      <c r="BJ31" s="671"/>
      <c r="BK31" s="671"/>
      <c r="BL31" s="671"/>
      <c r="BM31" s="672">
        <v>94.4</v>
      </c>
      <c r="BN31" s="671"/>
      <c r="BO31" s="671"/>
      <c r="BP31" s="671"/>
      <c r="BQ31" s="673"/>
      <c r="BR31" s="670">
        <v>98.9</v>
      </c>
      <c r="BS31" s="671"/>
      <c r="BT31" s="671"/>
      <c r="BU31" s="671"/>
      <c r="BV31" s="671"/>
      <c r="BW31" s="671"/>
      <c r="BX31" s="672">
        <v>94.4</v>
      </c>
      <c r="BY31" s="671"/>
      <c r="BZ31" s="671"/>
      <c r="CA31" s="671"/>
      <c r="CB31" s="673"/>
      <c r="CD31" s="629"/>
      <c r="CE31" s="630"/>
      <c r="CF31" s="605" t="s">
        <v>300</v>
      </c>
      <c r="CG31" s="606"/>
      <c r="CH31" s="606"/>
      <c r="CI31" s="606"/>
      <c r="CJ31" s="606"/>
      <c r="CK31" s="606"/>
      <c r="CL31" s="606"/>
      <c r="CM31" s="606"/>
      <c r="CN31" s="606"/>
      <c r="CO31" s="606"/>
      <c r="CP31" s="606"/>
      <c r="CQ31" s="607"/>
      <c r="CR31" s="608">
        <v>82542</v>
      </c>
      <c r="CS31" s="621"/>
      <c r="CT31" s="621"/>
      <c r="CU31" s="621"/>
      <c r="CV31" s="621"/>
      <c r="CW31" s="621"/>
      <c r="CX31" s="621"/>
      <c r="CY31" s="622"/>
      <c r="CZ31" s="611">
        <v>0.3</v>
      </c>
      <c r="DA31" s="623"/>
      <c r="DB31" s="623"/>
      <c r="DC31" s="624"/>
      <c r="DD31" s="614">
        <v>79075</v>
      </c>
      <c r="DE31" s="621"/>
      <c r="DF31" s="621"/>
      <c r="DG31" s="621"/>
      <c r="DH31" s="621"/>
      <c r="DI31" s="621"/>
      <c r="DJ31" s="621"/>
      <c r="DK31" s="622"/>
      <c r="DL31" s="614">
        <v>79075</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2599452</v>
      </c>
      <c r="S32" s="609"/>
      <c r="T32" s="609"/>
      <c r="U32" s="609"/>
      <c r="V32" s="609"/>
      <c r="W32" s="609"/>
      <c r="X32" s="609"/>
      <c r="Y32" s="610"/>
      <c r="Z32" s="646">
        <v>8.6</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96.7</v>
      </c>
      <c r="BN32" s="621"/>
      <c r="BO32" s="621"/>
      <c r="BP32" s="621"/>
      <c r="BQ32" s="644"/>
      <c r="BR32" s="674">
        <v>99.3</v>
      </c>
      <c r="BS32" s="621"/>
      <c r="BT32" s="621"/>
      <c r="BU32" s="621"/>
      <c r="BV32" s="621"/>
      <c r="BW32" s="621"/>
      <c r="BX32" s="612">
        <v>96.1</v>
      </c>
      <c r="BY32" s="621"/>
      <c r="BZ32" s="621"/>
      <c r="CA32" s="621"/>
      <c r="CB32" s="644"/>
      <c r="CD32" s="631"/>
      <c r="CE32" s="632"/>
      <c r="CF32" s="605" t="s">
        <v>304</v>
      </c>
      <c r="CG32" s="606"/>
      <c r="CH32" s="606"/>
      <c r="CI32" s="606"/>
      <c r="CJ32" s="606"/>
      <c r="CK32" s="606"/>
      <c r="CL32" s="606"/>
      <c r="CM32" s="606"/>
      <c r="CN32" s="606"/>
      <c r="CO32" s="606"/>
      <c r="CP32" s="606"/>
      <c r="CQ32" s="607"/>
      <c r="CR32" s="608">
        <v>398</v>
      </c>
      <c r="CS32" s="609"/>
      <c r="CT32" s="609"/>
      <c r="CU32" s="609"/>
      <c r="CV32" s="609"/>
      <c r="CW32" s="609"/>
      <c r="CX32" s="609"/>
      <c r="CY32" s="610"/>
      <c r="CZ32" s="611">
        <v>0</v>
      </c>
      <c r="DA32" s="623"/>
      <c r="DB32" s="623"/>
      <c r="DC32" s="624"/>
      <c r="DD32" s="614">
        <v>398</v>
      </c>
      <c r="DE32" s="609"/>
      <c r="DF32" s="609"/>
      <c r="DG32" s="609"/>
      <c r="DH32" s="609"/>
      <c r="DI32" s="609"/>
      <c r="DJ32" s="609"/>
      <c r="DK32" s="610"/>
      <c r="DL32" s="614">
        <v>398</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21531</v>
      </c>
      <c r="S33" s="609"/>
      <c r="T33" s="609"/>
      <c r="U33" s="609"/>
      <c r="V33" s="609"/>
      <c r="W33" s="609"/>
      <c r="X33" s="609"/>
      <c r="Y33" s="610"/>
      <c r="Z33" s="646">
        <v>0.1</v>
      </c>
      <c r="AA33" s="646"/>
      <c r="AB33" s="646"/>
      <c r="AC33" s="646"/>
      <c r="AD33" s="647">
        <v>5586</v>
      </c>
      <c r="AE33" s="647"/>
      <c r="AF33" s="647"/>
      <c r="AG33" s="647"/>
      <c r="AH33" s="647"/>
      <c r="AI33" s="647"/>
      <c r="AJ33" s="647"/>
      <c r="AK33" s="647"/>
      <c r="AL33" s="611">
        <v>0</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98.4</v>
      </c>
      <c r="BH33" s="593"/>
      <c r="BI33" s="593"/>
      <c r="BJ33" s="593"/>
      <c r="BK33" s="593"/>
      <c r="BL33" s="593"/>
      <c r="BM33" s="639">
        <v>91.6</v>
      </c>
      <c r="BN33" s="593"/>
      <c r="BO33" s="593"/>
      <c r="BP33" s="593"/>
      <c r="BQ33" s="656"/>
      <c r="BR33" s="669">
        <v>98.4</v>
      </c>
      <c r="BS33" s="593"/>
      <c r="BT33" s="593"/>
      <c r="BU33" s="593"/>
      <c r="BV33" s="593"/>
      <c r="BW33" s="593"/>
      <c r="BX33" s="639">
        <v>92.1</v>
      </c>
      <c r="BY33" s="593"/>
      <c r="BZ33" s="593"/>
      <c r="CA33" s="593"/>
      <c r="CB33" s="656"/>
      <c r="CD33" s="605" t="s">
        <v>307</v>
      </c>
      <c r="CE33" s="606"/>
      <c r="CF33" s="606"/>
      <c r="CG33" s="606"/>
      <c r="CH33" s="606"/>
      <c r="CI33" s="606"/>
      <c r="CJ33" s="606"/>
      <c r="CK33" s="606"/>
      <c r="CL33" s="606"/>
      <c r="CM33" s="606"/>
      <c r="CN33" s="606"/>
      <c r="CO33" s="606"/>
      <c r="CP33" s="606"/>
      <c r="CQ33" s="607"/>
      <c r="CR33" s="608">
        <v>14416947</v>
      </c>
      <c r="CS33" s="621"/>
      <c r="CT33" s="621"/>
      <c r="CU33" s="621"/>
      <c r="CV33" s="621"/>
      <c r="CW33" s="621"/>
      <c r="CX33" s="621"/>
      <c r="CY33" s="622"/>
      <c r="CZ33" s="611">
        <v>49.5</v>
      </c>
      <c r="DA33" s="623"/>
      <c r="DB33" s="623"/>
      <c r="DC33" s="624"/>
      <c r="DD33" s="614">
        <v>8522899</v>
      </c>
      <c r="DE33" s="621"/>
      <c r="DF33" s="621"/>
      <c r="DG33" s="621"/>
      <c r="DH33" s="621"/>
      <c r="DI33" s="621"/>
      <c r="DJ33" s="621"/>
      <c r="DK33" s="622"/>
      <c r="DL33" s="614">
        <v>5109588</v>
      </c>
      <c r="DM33" s="621"/>
      <c r="DN33" s="621"/>
      <c r="DO33" s="621"/>
      <c r="DP33" s="621"/>
      <c r="DQ33" s="621"/>
      <c r="DR33" s="621"/>
      <c r="DS33" s="621"/>
      <c r="DT33" s="621"/>
      <c r="DU33" s="621"/>
      <c r="DV33" s="622"/>
      <c r="DW33" s="611">
        <v>38.6</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998689</v>
      </c>
      <c r="S34" s="609"/>
      <c r="T34" s="609"/>
      <c r="U34" s="609"/>
      <c r="V34" s="609"/>
      <c r="W34" s="609"/>
      <c r="X34" s="609"/>
      <c r="Y34" s="610"/>
      <c r="Z34" s="646">
        <v>3.3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5447890</v>
      </c>
      <c r="CS34" s="609"/>
      <c r="CT34" s="609"/>
      <c r="CU34" s="609"/>
      <c r="CV34" s="609"/>
      <c r="CW34" s="609"/>
      <c r="CX34" s="609"/>
      <c r="CY34" s="610"/>
      <c r="CZ34" s="611">
        <v>18.7</v>
      </c>
      <c r="DA34" s="623"/>
      <c r="DB34" s="623"/>
      <c r="DC34" s="624"/>
      <c r="DD34" s="614">
        <v>2670146</v>
      </c>
      <c r="DE34" s="609"/>
      <c r="DF34" s="609"/>
      <c r="DG34" s="609"/>
      <c r="DH34" s="609"/>
      <c r="DI34" s="609"/>
      <c r="DJ34" s="609"/>
      <c r="DK34" s="610"/>
      <c r="DL34" s="614">
        <v>1874443</v>
      </c>
      <c r="DM34" s="609"/>
      <c r="DN34" s="609"/>
      <c r="DO34" s="609"/>
      <c r="DP34" s="609"/>
      <c r="DQ34" s="609"/>
      <c r="DR34" s="609"/>
      <c r="DS34" s="609"/>
      <c r="DT34" s="609"/>
      <c r="DU34" s="609"/>
      <c r="DV34" s="610"/>
      <c r="DW34" s="611">
        <v>14.2</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1013908</v>
      </c>
      <c r="S35" s="609"/>
      <c r="T35" s="609"/>
      <c r="U35" s="609"/>
      <c r="V35" s="609"/>
      <c r="W35" s="609"/>
      <c r="X35" s="609"/>
      <c r="Y35" s="610"/>
      <c r="Z35" s="646">
        <v>3.3</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652949</v>
      </c>
      <c r="CS35" s="621"/>
      <c r="CT35" s="621"/>
      <c r="CU35" s="621"/>
      <c r="CV35" s="621"/>
      <c r="CW35" s="621"/>
      <c r="CX35" s="621"/>
      <c r="CY35" s="622"/>
      <c r="CZ35" s="611">
        <v>2.2000000000000002</v>
      </c>
      <c r="DA35" s="623"/>
      <c r="DB35" s="623"/>
      <c r="DC35" s="624"/>
      <c r="DD35" s="614">
        <v>310174</v>
      </c>
      <c r="DE35" s="621"/>
      <c r="DF35" s="621"/>
      <c r="DG35" s="621"/>
      <c r="DH35" s="621"/>
      <c r="DI35" s="621"/>
      <c r="DJ35" s="621"/>
      <c r="DK35" s="622"/>
      <c r="DL35" s="614">
        <v>86778</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1390757</v>
      </c>
      <c r="S36" s="609"/>
      <c r="T36" s="609"/>
      <c r="U36" s="609"/>
      <c r="V36" s="609"/>
      <c r="W36" s="609"/>
      <c r="X36" s="609"/>
      <c r="Y36" s="610"/>
      <c r="Z36" s="646">
        <v>4.5999999999999996</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3581935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28904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3203562</v>
      </c>
      <c r="CS36" s="609"/>
      <c r="CT36" s="609"/>
      <c r="CU36" s="609"/>
      <c r="CV36" s="609"/>
      <c r="CW36" s="609"/>
      <c r="CX36" s="609"/>
      <c r="CY36" s="610"/>
      <c r="CZ36" s="611">
        <v>11</v>
      </c>
      <c r="DA36" s="623"/>
      <c r="DB36" s="623"/>
      <c r="DC36" s="624"/>
      <c r="DD36" s="614">
        <v>2535467</v>
      </c>
      <c r="DE36" s="609"/>
      <c r="DF36" s="609"/>
      <c r="DG36" s="609"/>
      <c r="DH36" s="609"/>
      <c r="DI36" s="609"/>
      <c r="DJ36" s="609"/>
      <c r="DK36" s="610"/>
      <c r="DL36" s="614">
        <v>1335707</v>
      </c>
      <c r="DM36" s="609"/>
      <c r="DN36" s="609"/>
      <c r="DO36" s="609"/>
      <c r="DP36" s="609"/>
      <c r="DQ36" s="609"/>
      <c r="DR36" s="609"/>
      <c r="DS36" s="609"/>
      <c r="DT36" s="609"/>
      <c r="DU36" s="609"/>
      <c r="DV36" s="610"/>
      <c r="DW36" s="611">
        <v>10.1</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785589</v>
      </c>
      <c r="S37" s="609"/>
      <c r="T37" s="609"/>
      <c r="U37" s="609"/>
      <c r="V37" s="609"/>
      <c r="W37" s="609"/>
      <c r="X37" s="609"/>
      <c r="Y37" s="610"/>
      <c r="Z37" s="646">
        <v>2.6</v>
      </c>
      <c r="AA37" s="646"/>
      <c r="AB37" s="646"/>
      <c r="AC37" s="646"/>
      <c r="AD37" s="647">
        <v>51561</v>
      </c>
      <c r="AE37" s="647"/>
      <c r="AF37" s="647"/>
      <c r="AG37" s="647"/>
      <c r="AH37" s="647"/>
      <c r="AI37" s="647"/>
      <c r="AJ37" s="647"/>
      <c r="AK37" s="647"/>
      <c r="AL37" s="611">
        <v>0.4</v>
      </c>
      <c r="AM37" s="612"/>
      <c r="AN37" s="612"/>
      <c r="AO37" s="648"/>
      <c r="AQ37" s="641" t="s">
        <v>319</v>
      </c>
      <c r="AR37" s="642"/>
      <c r="AS37" s="642"/>
      <c r="AT37" s="642"/>
      <c r="AU37" s="642"/>
      <c r="AV37" s="642"/>
      <c r="AW37" s="642"/>
      <c r="AX37" s="642"/>
      <c r="AY37" s="643"/>
      <c r="AZ37" s="608">
        <v>919028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-6778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174969</v>
      </c>
      <c r="CS37" s="621"/>
      <c r="CT37" s="621"/>
      <c r="CU37" s="621"/>
      <c r="CV37" s="621"/>
      <c r="CW37" s="621"/>
      <c r="CX37" s="621"/>
      <c r="CY37" s="622"/>
      <c r="CZ37" s="611">
        <v>0.6</v>
      </c>
      <c r="DA37" s="623"/>
      <c r="DB37" s="623"/>
      <c r="DC37" s="624"/>
      <c r="DD37" s="614">
        <v>174969</v>
      </c>
      <c r="DE37" s="621"/>
      <c r="DF37" s="621"/>
      <c r="DG37" s="621"/>
      <c r="DH37" s="621"/>
      <c r="DI37" s="621"/>
      <c r="DJ37" s="621"/>
      <c r="DK37" s="622"/>
      <c r="DL37" s="614">
        <v>174969</v>
      </c>
      <c r="DM37" s="621"/>
      <c r="DN37" s="621"/>
      <c r="DO37" s="621"/>
      <c r="DP37" s="621"/>
      <c r="DQ37" s="621"/>
      <c r="DR37" s="621"/>
      <c r="DS37" s="621"/>
      <c r="DT37" s="621"/>
      <c r="DU37" s="621"/>
      <c r="DV37" s="622"/>
      <c r="DW37" s="611">
        <v>1.3</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2963673</v>
      </c>
      <c r="S38" s="609"/>
      <c r="T38" s="609"/>
      <c r="U38" s="609"/>
      <c r="V38" s="609"/>
      <c r="W38" s="609"/>
      <c r="X38" s="609"/>
      <c r="Y38" s="610"/>
      <c r="Z38" s="646">
        <v>9.8000000000000007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492872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5214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2160866</v>
      </c>
      <c r="CS38" s="609"/>
      <c r="CT38" s="609"/>
      <c r="CU38" s="609"/>
      <c r="CV38" s="609"/>
      <c r="CW38" s="609"/>
      <c r="CX38" s="609"/>
      <c r="CY38" s="610"/>
      <c r="CZ38" s="611">
        <v>7.4</v>
      </c>
      <c r="DA38" s="623"/>
      <c r="DB38" s="623"/>
      <c r="DC38" s="624"/>
      <c r="DD38" s="614">
        <v>1864050</v>
      </c>
      <c r="DE38" s="609"/>
      <c r="DF38" s="609"/>
      <c r="DG38" s="609"/>
      <c r="DH38" s="609"/>
      <c r="DI38" s="609"/>
      <c r="DJ38" s="609"/>
      <c r="DK38" s="610"/>
      <c r="DL38" s="614">
        <v>1812660</v>
      </c>
      <c r="DM38" s="609"/>
      <c r="DN38" s="609"/>
      <c r="DO38" s="609"/>
      <c r="DP38" s="609"/>
      <c r="DQ38" s="609"/>
      <c r="DR38" s="609"/>
      <c r="DS38" s="609"/>
      <c r="DT38" s="609"/>
      <c r="DU38" s="609"/>
      <c r="DV38" s="610"/>
      <c r="DW38" s="611">
        <v>13.7</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9169</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7340</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2080380</v>
      </c>
      <c r="CS39" s="621"/>
      <c r="CT39" s="621"/>
      <c r="CU39" s="621"/>
      <c r="CV39" s="621"/>
      <c r="CW39" s="621"/>
      <c r="CX39" s="621"/>
      <c r="CY39" s="622"/>
      <c r="CZ39" s="611">
        <v>7.1</v>
      </c>
      <c r="DA39" s="623"/>
      <c r="DB39" s="623"/>
      <c r="DC39" s="624"/>
      <c r="DD39" s="614">
        <v>779912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39773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83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871300</v>
      </c>
      <c r="CS40" s="609"/>
      <c r="CT40" s="609"/>
      <c r="CU40" s="609"/>
      <c r="CV40" s="609"/>
      <c r="CW40" s="609"/>
      <c r="CX40" s="609"/>
      <c r="CY40" s="610"/>
      <c r="CZ40" s="611">
        <v>3</v>
      </c>
      <c r="DA40" s="623"/>
      <c r="DB40" s="623"/>
      <c r="DC40" s="624"/>
      <c r="DD40" s="614">
        <v>363150</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30367283</v>
      </c>
      <c r="S41" s="633"/>
      <c r="T41" s="633"/>
      <c r="U41" s="633"/>
      <c r="V41" s="633"/>
      <c r="W41" s="633"/>
      <c r="X41" s="633"/>
      <c r="Y41" s="636"/>
      <c r="Z41" s="637">
        <v>100</v>
      </c>
      <c r="AA41" s="637"/>
      <c r="AB41" s="637"/>
      <c r="AC41" s="637"/>
      <c r="AD41" s="638">
        <v>13189991</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294207</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1866659</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410</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3931874</v>
      </c>
      <c r="CS42" s="621"/>
      <c r="CT42" s="621"/>
      <c r="CU42" s="621"/>
      <c r="CV42" s="621"/>
      <c r="CW42" s="621"/>
      <c r="CX42" s="621"/>
      <c r="CY42" s="622"/>
      <c r="CZ42" s="611">
        <v>13.5</v>
      </c>
      <c r="DA42" s="623"/>
      <c r="DB42" s="623"/>
      <c r="DC42" s="624"/>
      <c r="DD42" s="614">
        <v>656305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75176</v>
      </c>
      <c r="CS43" s="621"/>
      <c r="CT43" s="621"/>
      <c r="CU43" s="621"/>
      <c r="CV43" s="621"/>
      <c r="CW43" s="621"/>
      <c r="CX43" s="621"/>
      <c r="CY43" s="622"/>
      <c r="CZ43" s="611">
        <v>0.3</v>
      </c>
      <c r="DA43" s="623"/>
      <c r="DB43" s="623"/>
      <c r="DC43" s="624"/>
      <c r="DD43" s="614">
        <v>28043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2543723</v>
      </c>
      <c r="CS44" s="609"/>
      <c r="CT44" s="609"/>
      <c r="CU44" s="609"/>
      <c r="CV44" s="609"/>
      <c r="CW44" s="609"/>
      <c r="CX44" s="609"/>
      <c r="CY44" s="610"/>
      <c r="CZ44" s="611">
        <v>8.6999999999999993</v>
      </c>
      <c r="DA44" s="612"/>
      <c r="DB44" s="612"/>
      <c r="DC44" s="613"/>
      <c r="DD44" s="614">
        <v>382904</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1484439</v>
      </c>
      <c r="CS45" s="621"/>
      <c r="CT45" s="621"/>
      <c r="CU45" s="621"/>
      <c r="CV45" s="621"/>
      <c r="CW45" s="621"/>
      <c r="CX45" s="621"/>
      <c r="CY45" s="622"/>
      <c r="CZ45" s="611">
        <v>5.0999999999999996</v>
      </c>
      <c r="DA45" s="623"/>
      <c r="DB45" s="623"/>
      <c r="DC45" s="624"/>
      <c r="DD45" s="614">
        <v>172620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909450</v>
      </c>
      <c r="CS46" s="609"/>
      <c r="CT46" s="609"/>
      <c r="CU46" s="609"/>
      <c r="CV46" s="609"/>
      <c r="CW46" s="609"/>
      <c r="CX46" s="609"/>
      <c r="CY46" s="610"/>
      <c r="CZ46" s="611">
        <v>3.1</v>
      </c>
      <c r="DA46" s="612"/>
      <c r="DB46" s="612"/>
      <c r="DC46" s="613"/>
      <c r="DD46" s="614">
        <v>205630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1388151</v>
      </c>
      <c r="CS47" s="621"/>
      <c r="CT47" s="621"/>
      <c r="CU47" s="621"/>
      <c r="CV47" s="621"/>
      <c r="CW47" s="621"/>
      <c r="CX47" s="621"/>
      <c r="CY47" s="622"/>
      <c r="CZ47" s="611">
        <v>4.8</v>
      </c>
      <c r="DA47" s="623"/>
      <c r="DB47" s="623"/>
      <c r="DC47" s="624"/>
      <c r="DD47" s="614">
        <v>273401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29097725</v>
      </c>
      <c r="CS49" s="593"/>
      <c r="CT49" s="593"/>
      <c r="CU49" s="593"/>
      <c r="CV49" s="593"/>
      <c r="CW49" s="593"/>
      <c r="CX49" s="593"/>
      <c r="CY49" s="594"/>
      <c r="CZ49" s="595">
        <v>100</v>
      </c>
      <c r="DA49" s="596"/>
      <c r="DB49" s="596"/>
      <c r="DC49" s="597"/>
      <c r="DD49" s="598">
        <v>16353809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h2XRsH4fscgFFcTPGo0UFENzNIGDX0oxKaLPrZSHYOD8BWxEhcqfyv1IYPjPbFfSRq6kKZcPP0gRd2WtiUFjdw==" saltValue="DauZg5rnmPC99ZZrAH4V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CR12" sqref="CR12:CV12"/>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30597</v>
      </c>
      <c r="R7" s="1090"/>
      <c r="S7" s="1090"/>
      <c r="T7" s="1090"/>
      <c r="U7" s="1090"/>
      <c r="V7" s="1090">
        <v>29329</v>
      </c>
      <c r="W7" s="1090"/>
      <c r="X7" s="1090"/>
      <c r="Y7" s="1090"/>
      <c r="Z7" s="1090"/>
      <c r="AA7" s="1090">
        <v>1268</v>
      </c>
      <c r="AB7" s="1090"/>
      <c r="AC7" s="1090"/>
      <c r="AD7" s="1090"/>
      <c r="AE7" s="1091"/>
      <c r="AF7" s="1092">
        <v>1100</v>
      </c>
      <c r="AG7" s="1093"/>
      <c r="AH7" s="1093"/>
      <c r="AI7" s="1093"/>
      <c r="AJ7" s="1094"/>
      <c r="AK7" s="1095">
        <v>27</v>
      </c>
      <c r="AL7" s="1096"/>
      <c r="AM7" s="1096"/>
      <c r="AN7" s="1096"/>
      <c r="AO7" s="1096"/>
      <c r="AP7" s="1096">
        <v>25434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553</v>
      </c>
      <c r="BT7" s="1087"/>
      <c r="BU7" s="1087"/>
      <c r="BV7" s="1087"/>
      <c r="BW7" s="1087"/>
      <c r="BX7" s="1087"/>
      <c r="BY7" s="1087"/>
      <c r="BZ7" s="1087"/>
      <c r="CA7" s="1087"/>
      <c r="CB7" s="1087"/>
      <c r="CC7" s="1087"/>
      <c r="CD7" s="1087"/>
      <c r="CE7" s="1087"/>
      <c r="CF7" s="1087"/>
      <c r="CG7" s="1099"/>
      <c r="CH7" s="1083">
        <v>-9</v>
      </c>
      <c r="CI7" s="1084"/>
      <c r="CJ7" s="1084"/>
      <c r="CK7" s="1084"/>
      <c r="CL7" s="1085"/>
      <c r="CM7" s="1083">
        <v>119</v>
      </c>
      <c r="CN7" s="1084"/>
      <c r="CO7" s="1084"/>
      <c r="CP7" s="1084"/>
      <c r="CQ7" s="1085"/>
      <c r="CR7" s="1083">
        <v>89</v>
      </c>
      <c r="CS7" s="1084"/>
      <c r="CT7" s="1084"/>
      <c r="CU7" s="1084"/>
      <c r="CV7" s="1085"/>
      <c r="CW7" s="1083">
        <v>4</v>
      </c>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9</v>
      </c>
      <c r="R8" s="1026"/>
      <c r="S8" s="1026"/>
      <c r="T8" s="1026"/>
      <c r="U8" s="1026"/>
      <c r="V8" s="1026">
        <v>7</v>
      </c>
      <c r="W8" s="1026"/>
      <c r="X8" s="1026"/>
      <c r="Y8" s="1026"/>
      <c r="Z8" s="1026"/>
      <c r="AA8" s="1026">
        <v>2</v>
      </c>
      <c r="AB8" s="1026"/>
      <c r="AC8" s="1026"/>
      <c r="AD8" s="1026"/>
      <c r="AE8" s="1027"/>
      <c r="AF8" s="1022">
        <v>2</v>
      </c>
      <c r="AG8" s="1023"/>
      <c r="AH8" s="1023"/>
      <c r="AI8" s="1023"/>
      <c r="AJ8" s="1024"/>
      <c r="AK8" s="1067" t="s">
        <v>489</v>
      </c>
      <c r="AL8" s="1068"/>
      <c r="AM8" s="1068"/>
      <c r="AN8" s="1068"/>
      <c r="AO8" s="1068"/>
      <c r="AP8" s="1068" t="s">
        <v>489</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t="s">
        <v>552</v>
      </c>
      <c r="BS8" s="979" t="s">
        <v>548</v>
      </c>
      <c r="BT8" s="980"/>
      <c r="BU8" s="980"/>
      <c r="BV8" s="980"/>
      <c r="BW8" s="980"/>
      <c r="BX8" s="980"/>
      <c r="BY8" s="980"/>
      <c r="BZ8" s="980"/>
      <c r="CA8" s="980"/>
      <c r="CB8" s="980"/>
      <c r="CC8" s="980"/>
      <c r="CD8" s="980"/>
      <c r="CE8" s="980"/>
      <c r="CF8" s="980"/>
      <c r="CG8" s="1001"/>
      <c r="CH8" s="976">
        <v>0</v>
      </c>
      <c r="CI8" s="977"/>
      <c r="CJ8" s="977"/>
      <c r="CK8" s="977"/>
      <c r="CL8" s="978"/>
      <c r="CM8" s="976">
        <v>154</v>
      </c>
      <c r="CN8" s="977"/>
      <c r="CO8" s="977"/>
      <c r="CP8" s="977"/>
      <c r="CQ8" s="978"/>
      <c r="CR8" s="976">
        <v>5</v>
      </c>
      <c r="CS8" s="977"/>
      <c r="CT8" s="977"/>
      <c r="CU8" s="977"/>
      <c r="CV8" s="978"/>
      <c r="CW8" s="976" t="s">
        <v>559</v>
      </c>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549</v>
      </c>
      <c r="BT9" s="980"/>
      <c r="BU9" s="980"/>
      <c r="BV9" s="980"/>
      <c r="BW9" s="980"/>
      <c r="BX9" s="980"/>
      <c r="BY9" s="980"/>
      <c r="BZ9" s="980"/>
      <c r="CA9" s="980"/>
      <c r="CB9" s="980"/>
      <c r="CC9" s="980"/>
      <c r="CD9" s="980"/>
      <c r="CE9" s="980"/>
      <c r="CF9" s="980"/>
      <c r="CG9" s="1001"/>
      <c r="CH9" s="976">
        <v>3</v>
      </c>
      <c r="CI9" s="977"/>
      <c r="CJ9" s="977"/>
      <c r="CK9" s="977"/>
      <c r="CL9" s="978"/>
      <c r="CM9" s="976">
        <v>10</v>
      </c>
      <c r="CN9" s="977"/>
      <c r="CO9" s="977"/>
      <c r="CP9" s="977"/>
      <c r="CQ9" s="978"/>
      <c r="CR9" s="976">
        <v>3</v>
      </c>
      <c r="CS9" s="977"/>
      <c r="CT9" s="977"/>
      <c r="CU9" s="977"/>
      <c r="CV9" s="978"/>
      <c r="CW9" s="976">
        <v>18</v>
      </c>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550</v>
      </c>
      <c r="BT10" s="980"/>
      <c r="BU10" s="980"/>
      <c r="BV10" s="980"/>
      <c r="BW10" s="980"/>
      <c r="BX10" s="980"/>
      <c r="BY10" s="980"/>
      <c r="BZ10" s="980"/>
      <c r="CA10" s="980"/>
      <c r="CB10" s="980"/>
      <c r="CC10" s="980"/>
      <c r="CD10" s="980"/>
      <c r="CE10" s="980"/>
      <c r="CF10" s="980"/>
      <c r="CG10" s="1001"/>
      <c r="CH10" s="976">
        <v>1</v>
      </c>
      <c r="CI10" s="977"/>
      <c r="CJ10" s="977"/>
      <c r="CK10" s="977"/>
      <c r="CL10" s="978"/>
      <c r="CM10" s="976">
        <v>18</v>
      </c>
      <c r="CN10" s="977"/>
      <c r="CO10" s="977"/>
      <c r="CP10" s="977"/>
      <c r="CQ10" s="978"/>
      <c r="CR10" s="976">
        <v>5</v>
      </c>
      <c r="CS10" s="977"/>
      <c r="CT10" s="977"/>
      <c r="CU10" s="977"/>
      <c r="CV10" s="978"/>
      <c r="CW10" s="976" t="s">
        <v>559</v>
      </c>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551</v>
      </c>
      <c r="BT11" s="980"/>
      <c r="BU11" s="980"/>
      <c r="BV11" s="980"/>
      <c r="BW11" s="980"/>
      <c r="BX11" s="980"/>
      <c r="BY11" s="980"/>
      <c r="BZ11" s="980"/>
      <c r="CA11" s="980"/>
      <c r="CB11" s="980"/>
      <c r="CC11" s="980"/>
      <c r="CD11" s="980"/>
      <c r="CE11" s="980"/>
      <c r="CF11" s="980"/>
      <c r="CG11" s="1001"/>
      <c r="CH11" s="976">
        <v>0</v>
      </c>
      <c r="CI11" s="977"/>
      <c r="CJ11" s="977"/>
      <c r="CK11" s="977"/>
      <c r="CL11" s="978"/>
      <c r="CM11" s="976">
        <v>25</v>
      </c>
      <c r="CN11" s="977"/>
      <c r="CO11" s="977"/>
      <c r="CP11" s="977"/>
      <c r="CQ11" s="978"/>
      <c r="CR11" s="976">
        <v>3</v>
      </c>
      <c r="CS11" s="977"/>
      <c r="CT11" s="977"/>
      <c r="CU11" s="977"/>
      <c r="CV11" s="978"/>
      <c r="CW11" s="976" t="s">
        <v>559</v>
      </c>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30367</v>
      </c>
      <c r="R23" s="1048"/>
      <c r="S23" s="1048"/>
      <c r="T23" s="1048"/>
      <c r="U23" s="1048"/>
      <c r="V23" s="1048">
        <v>29097</v>
      </c>
      <c r="W23" s="1048"/>
      <c r="X23" s="1048"/>
      <c r="Y23" s="1048"/>
      <c r="Z23" s="1048"/>
      <c r="AA23" s="1048">
        <v>1270</v>
      </c>
      <c r="AB23" s="1048"/>
      <c r="AC23" s="1048"/>
      <c r="AD23" s="1048"/>
      <c r="AE23" s="1055"/>
      <c r="AF23" s="1056">
        <v>1101</v>
      </c>
      <c r="AG23" s="1048"/>
      <c r="AH23" s="1048"/>
      <c r="AI23" s="1048"/>
      <c r="AJ23" s="1057"/>
      <c r="AK23" s="1058"/>
      <c r="AL23" s="1059"/>
      <c r="AM23" s="1059"/>
      <c r="AN23" s="1059"/>
      <c r="AO23" s="1059"/>
      <c r="AP23" s="1048">
        <v>25434</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4096</v>
      </c>
      <c r="R28" s="1038"/>
      <c r="S28" s="1038"/>
      <c r="T28" s="1038"/>
      <c r="U28" s="1038"/>
      <c r="V28" s="1038">
        <v>4067</v>
      </c>
      <c r="W28" s="1038"/>
      <c r="X28" s="1038"/>
      <c r="Y28" s="1038"/>
      <c r="Z28" s="1038"/>
      <c r="AA28" s="1038">
        <f>Q28-V28</f>
        <v>29</v>
      </c>
      <c r="AB28" s="1038"/>
      <c r="AC28" s="1038"/>
      <c r="AD28" s="1038"/>
      <c r="AE28" s="1039"/>
      <c r="AF28" s="1040">
        <v>29</v>
      </c>
      <c r="AG28" s="1038"/>
      <c r="AH28" s="1038"/>
      <c r="AI28" s="1038"/>
      <c r="AJ28" s="1041"/>
      <c r="AK28" s="1029">
        <v>294</v>
      </c>
      <c r="AL28" s="1030"/>
      <c r="AM28" s="1030"/>
      <c r="AN28" s="1030"/>
      <c r="AO28" s="1030"/>
      <c r="AP28" s="1030" t="s">
        <v>489</v>
      </c>
      <c r="AQ28" s="1030"/>
      <c r="AR28" s="1030"/>
      <c r="AS28" s="1030"/>
      <c r="AT28" s="1030"/>
      <c r="AU28" s="1030" t="s">
        <v>489</v>
      </c>
      <c r="AV28" s="1030"/>
      <c r="AW28" s="1030"/>
      <c r="AX28" s="1030"/>
      <c r="AY28" s="1030"/>
      <c r="AZ28" s="1031" t="s">
        <v>489</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6414</v>
      </c>
      <c r="R29" s="1026"/>
      <c r="S29" s="1026"/>
      <c r="T29" s="1026"/>
      <c r="U29" s="1026"/>
      <c r="V29" s="1026">
        <v>6323</v>
      </c>
      <c r="W29" s="1026"/>
      <c r="X29" s="1026"/>
      <c r="Y29" s="1026"/>
      <c r="Z29" s="1026"/>
      <c r="AA29" s="1026">
        <f>Q29-V29</f>
        <v>91</v>
      </c>
      <c r="AB29" s="1026"/>
      <c r="AC29" s="1026"/>
      <c r="AD29" s="1026"/>
      <c r="AE29" s="1027"/>
      <c r="AF29" s="1022">
        <v>91</v>
      </c>
      <c r="AG29" s="1023"/>
      <c r="AH29" s="1023"/>
      <c r="AI29" s="1023"/>
      <c r="AJ29" s="1024"/>
      <c r="AK29" s="967">
        <v>921</v>
      </c>
      <c r="AL29" s="958"/>
      <c r="AM29" s="958"/>
      <c r="AN29" s="958"/>
      <c r="AO29" s="958"/>
      <c r="AP29" s="958" t="s">
        <v>489</v>
      </c>
      <c r="AQ29" s="958"/>
      <c r="AR29" s="958"/>
      <c r="AS29" s="958"/>
      <c r="AT29" s="958"/>
      <c r="AU29" s="958" t="s">
        <v>489</v>
      </c>
      <c r="AV29" s="958"/>
      <c r="AW29" s="958"/>
      <c r="AX29" s="958"/>
      <c r="AY29" s="958"/>
      <c r="AZ29" s="1028" t="s">
        <v>489</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22</v>
      </c>
      <c r="R30" s="1026"/>
      <c r="S30" s="1026"/>
      <c r="T30" s="1026"/>
      <c r="U30" s="1026"/>
      <c r="V30" s="1026">
        <v>22</v>
      </c>
      <c r="W30" s="1026"/>
      <c r="X30" s="1026"/>
      <c r="Y30" s="1026"/>
      <c r="Z30" s="1026"/>
      <c r="AA30" s="1026">
        <f>Q30-V30</f>
        <v>0</v>
      </c>
      <c r="AB30" s="1026"/>
      <c r="AC30" s="1026"/>
      <c r="AD30" s="1026"/>
      <c r="AE30" s="1027"/>
      <c r="AF30" s="1022" t="s">
        <v>122</v>
      </c>
      <c r="AG30" s="1023"/>
      <c r="AH30" s="1023"/>
      <c r="AI30" s="1023"/>
      <c r="AJ30" s="1024"/>
      <c r="AK30" s="967">
        <v>4</v>
      </c>
      <c r="AL30" s="958"/>
      <c r="AM30" s="958"/>
      <c r="AN30" s="958"/>
      <c r="AO30" s="958"/>
      <c r="AP30" s="958" t="s">
        <v>489</v>
      </c>
      <c r="AQ30" s="958"/>
      <c r="AR30" s="958"/>
      <c r="AS30" s="958"/>
      <c r="AT30" s="958"/>
      <c r="AU30" s="958" t="s">
        <v>489</v>
      </c>
      <c r="AV30" s="958"/>
      <c r="AW30" s="958"/>
      <c r="AX30" s="958"/>
      <c r="AY30" s="958"/>
      <c r="AZ30" s="1028" t="s">
        <v>489</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827</v>
      </c>
      <c r="R31" s="1026"/>
      <c r="S31" s="1026"/>
      <c r="T31" s="1026"/>
      <c r="U31" s="1026"/>
      <c r="V31" s="1026">
        <v>826</v>
      </c>
      <c r="W31" s="1026"/>
      <c r="X31" s="1026"/>
      <c r="Y31" s="1026"/>
      <c r="Z31" s="1026"/>
      <c r="AA31" s="1026">
        <f t="shared" ref="AA31" si="0">Q31-V31</f>
        <v>1</v>
      </c>
      <c r="AB31" s="1026"/>
      <c r="AC31" s="1026"/>
      <c r="AD31" s="1026"/>
      <c r="AE31" s="1027"/>
      <c r="AF31" s="1022">
        <v>1</v>
      </c>
      <c r="AG31" s="1023"/>
      <c r="AH31" s="1023"/>
      <c r="AI31" s="1023"/>
      <c r="AJ31" s="1024"/>
      <c r="AK31" s="967">
        <v>208</v>
      </c>
      <c r="AL31" s="958"/>
      <c r="AM31" s="958"/>
      <c r="AN31" s="958"/>
      <c r="AO31" s="958"/>
      <c r="AP31" s="958" t="s">
        <v>489</v>
      </c>
      <c r="AQ31" s="958"/>
      <c r="AR31" s="958"/>
      <c r="AS31" s="958"/>
      <c r="AT31" s="958"/>
      <c r="AU31" s="958" t="s">
        <v>489</v>
      </c>
      <c r="AV31" s="958"/>
      <c r="AW31" s="958"/>
      <c r="AX31" s="958"/>
      <c r="AY31" s="958"/>
      <c r="AZ31" s="1028" t="s">
        <v>489</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393</v>
      </c>
      <c r="C32" s="1018"/>
      <c r="D32" s="1018"/>
      <c r="E32" s="1018"/>
      <c r="F32" s="1018"/>
      <c r="G32" s="1018"/>
      <c r="H32" s="1018"/>
      <c r="I32" s="1018"/>
      <c r="J32" s="1018"/>
      <c r="K32" s="1018"/>
      <c r="L32" s="1018"/>
      <c r="M32" s="1018"/>
      <c r="N32" s="1018"/>
      <c r="O32" s="1018"/>
      <c r="P32" s="1019"/>
      <c r="Q32" s="1025">
        <v>1210</v>
      </c>
      <c r="R32" s="1026"/>
      <c r="S32" s="1026"/>
      <c r="T32" s="1026"/>
      <c r="U32" s="1026"/>
      <c r="V32" s="1026">
        <v>1083</v>
      </c>
      <c r="W32" s="1026"/>
      <c r="X32" s="1026"/>
      <c r="Y32" s="1026"/>
      <c r="Z32" s="1026"/>
      <c r="AA32" s="1026">
        <v>127</v>
      </c>
      <c r="AB32" s="1026"/>
      <c r="AC32" s="1026"/>
      <c r="AD32" s="1026"/>
      <c r="AE32" s="1027"/>
      <c r="AF32" s="1022">
        <v>1072</v>
      </c>
      <c r="AG32" s="1023"/>
      <c r="AH32" s="1023"/>
      <c r="AI32" s="1023"/>
      <c r="AJ32" s="1024"/>
      <c r="AK32" s="967">
        <v>9</v>
      </c>
      <c r="AL32" s="958"/>
      <c r="AM32" s="958"/>
      <c r="AN32" s="958"/>
      <c r="AO32" s="958"/>
      <c r="AP32" s="958">
        <v>2845</v>
      </c>
      <c r="AQ32" s="958"/>
      <c r="AR32" s="958"/>
      <c r="AS32" s="958"/>
      <c r="AT32" s="958"/>
      <c r="AU32" s="958">
        <v>102</v>
      </c>
      <c r="AV32" s="958"/>
      <c r="AW32" s="958"/>
      <c r="AX32" s="958"/>
      <c r="AY32" s="958"/>
      <c r="AZ32" s="1028" t="s">
        <v>489</v>
      </c>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833</v>
      </c>
      <c r="R33" s="1026"/>
      <c r="S33" s="1026"/>
      <c r="T33" s="1026"/>
      <c r="U33" s="1026"/>
      <c r="V33" s="1026">
        <v>1121</v>
      </c>
      <c r="W33" s="1026"/>
      <c r="X33" s="1026"/>
      <c r="Y33" s="1026"/>
      <c r="Z33" s="1026"/>
      <c r="AA33" s="1026">
        <v>-288</v>
      </c>
      <c r="AB33" s="1026"/>
      <c r="AC33" s="1026"/>
      <c r="AD33" s="1026"/>
      <c r="AE33" s="1027"/>
      <c r="AF33" s="1022">
        <v>7</v>
      </c>
      <c r="AG33" s="1023"/>
      <c r="AH33" s="1023"/>
      <c r="AI33" s="1023"/>
      <c r="AJ33" s="1024"/>
      <c r="AK33" s="967">
        <v>919</v>
      </c>
      <c r="AL33" s="958"/>
      <c r="AM33" s="958"/>
      <c r="AN33" s="958"/>
      <c r="AO33" s="958"/>
      <c r="AP33" s="958">
        <v>3622</v>
      </c>
      <c r="AQ33" s="958"/>
      <c r="AR33" s="958"/>
      <c r="AS33" s="958"/>
      <c r="AT33" s="958"/>
      <c r="AU33" s="958">
        <v>1920</v>
      </c>
      <c r="AV33" s="958"/>
      <c r="AW33" s="958"/>
      <c r="AX33" s="958"/>
      <c r="AY33" s="958"/>
      <c r="AZ33" s="1028" t="s">
        <v>489</v>
      </c>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1431</v>
      </c>
      <c r="R34" s="1026"/>
      <c r="S34" s="1026"/>
      <c r="T34" s="1026"/>
      <c r="U34" s="1026"/>
      <c r="V34" s="1026">
        <v>1447</v>
      </c>
      <c r="W34" s="1026"/>
      <c r="X34" s="1026"/>
      <c r="Y34" s="1026"/>
      <c r="Z34" s="1026"/>
      <c r="AA34" s="1026">
        <v>-16</v>
      </c>
      <c r="AB34" s="1026"/>
      <c r="AC34" s="1026"/>
      <c r="AD34" s="1026"/>
      <c r="AE34" s="1027"/>
      <c r="AF34" s="1022">
        <v>268</v>
      </c>
      <c r="AG34" s="1023"/>
      <c r="AH34" s="1023"/>
      <c r="AI34" s="1023"/>
      <c r="AJ34" s="1024"/>
      <c r="AK34" s="967">
        <v>493</v>
      </c>
      <c r="AL34" s="958"/>
      <c r="AM34" s="958"/>
      <c r="AN34" s="958"/>
      <c r="AO34" s="958"/>
      <c r="AP34" s="958">
        <v>5270</v>
      </c>
      <c r="AQ34" s="958"/>
      <c r="AR34" s="958"/>
      <c r="AS34" s="958"/>
      <c r="AT34" s="958"/>
      <c r="AU34" s="958">
        <v>3642</v>
      </c>
      <c r="AV34" s="958"/>
      <c r="AW34" s="958"/>
      <c r="AX34" s="958"/>
      <c r="AY34" s="958"/>
      <c r="AZ34" s="1028" t="s">
        <v>489</v>
      </c>
      <c r="BA34" s="1028"/>
      <c r="BB34" s="1028"/>
      <c r="BC34" s="1028"/>
      <c r="BD34" s="1028"/>
      <c r="BE34" s="959" t="s">
        <v>394</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1468</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554</v>
      </c>
      <c r="C68" s="973"/>
      <c r="D68" s="973"/>
      <c r="E68" s="973"/>
      <c r="F68" s="973"/>
      <c r="G68" s="973"/>
      <c r="H68" s="973"/>
      <c r="I68" s="973"/>
      <c r="J68" s="973"/>
      <c r="K68" s="973"/>
      <c r="L68" s="973"/>
      <c r="M68" s="973"/>
      <c r="N68" s="973"/>
      <c r="O68" s="973"/>
      <c r="P68" s="974"/>
      <c r="Q68" s="975">
        <v>1442</v>
      </c>
      <c r="R68" s="969"/>
      <c r="S68" s="969"/>
      <c r="T68" s="969"/>
      <c r="U68" s="969"/>
      <c r="V68" s="969">
        <v>1410</v>
      </c>
      <c r="W68" s="969"/>
      <c r="X68" s="969"/>
      <c r="Y68" s="969"/>
      <c r="Z68" s="969"/>
      <c r="AA68" s="969">
        <v>32</v>
      </c>
      <c r="AB68" s="969"/>
      <c r="AC68" s="969"/>
      <c r="AD68" s="969"/>
      <c r="AE68" s="969"/>
      <c r="AF68" s="969">
        <v>32</v>
      </c>
      <c r="AG68" s="969"/>
      <c r="AH68" s="969"/>
      <c r="AI68" s="969"/>
      <c r="AJ68" s="969"/>
      <c r="AK68" s="969" t="s">
        <v>559</v>
      </c>
      <c r="AL68" s="969"/>
      <c r="AM68" s="969"/>
      <c r="AN68" s="969"/>
      <c r="AO68" s="969"/>
      <c r="AP68" s="969">
        <v>704</v>
      </c>
      <c r="AQ68" s="969"/>
      <c r="AR68" s="969"/>
      <c r="AS68" s="969"/>
      <c r="AT68" s="969"/>
      <c r="AU68" s="969">
        <v>133</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555</v>
      </c>
      <c r="C69" s="962"/>
      <c r="D69" s="962"/>
      <c r="E69" s="962"/>
      <c r="F69" s="962"/>
      <c r="G69" s="962"/>
      <c r="H69" s="962"/>
      <c r="I69" s="962"/>
      <c r="J69" s="962"/>
      <c r="K69" s="962"/>
      <c r="L69" s="962"/>
      <c r="M69" s="962"/>
      <c r="N69" s="962"/>
      <c r="O69" s="962"/>
      <c r="P69" s="963"/>
      <c r="Q69" s="964">
        <v>286</v>
      </c>
      <c r="R69" s="958"/>
      <c r="S69" s="958"/>
      <c r="T69" s="958"/>
      <c r="U69" s="958"/>
      <c r="V69" s="958">
        <v>162</v>
      </c>
      <c r="W69" s="958"/>
      <c r="X69" s="958"/>
      <c r="Y69" s="958"/>
      <c r="Z69" s="958"/>
      <c r="AA69" s="958">
        <v>124</v>
      </c>
      <c r="AB69" s="958"/>
      <c r="AC69" s="958"/>
      <c r="AD69" s="958"/>
      <c r="AE69" s="958"/>
      <c r="AF69" s="958">
        <v>124</v>
      </c>
      <c r="AG69" s="958"/>
      <c r="AH69" s="958"/>
      <c r="AI69" s="958"/>
      <c r="AJ69" s="958"/>
      <c r="AK69" s="958" t="s">
        <v>489</v>
      </c>
      <c r="AL69" s="958"/>
      <c r="AM69" s="958"/>
      <c r="AN69" s="958"/>
      <c r="AO69" s="958"/>
      <c r="AP69" s="958" t="s">
        <v>489</v>
      </c>
      <c r="AQ69" s="958"/>
      <c r="AR69" s="958"/>
      <c r="AS69" s="958"/>
      <c r="AT69" s="958"/>
      <c r="AU69" s="958" t="s">
        <v>489</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556</v>
      </c>
      <c r="C70" s="962"/>
      <c r="D70" s="962"/>
      <c r="E70" s="962"/>
      <c r="F70" s="962"/>
      <c r="G70" s="962"/>
      <c r="H70" s="962"/>
      <c r="I70" s="962"/>
      <c r="J70" s="962"/>
      <c r="K70" s="962"/>
      <c r="L70" s="962"/>
      <c r="M70" s="962"/>
      <c r="N70" s="962"/>
      <c r="O70" s="962"/>
      <c r="P70" s="963"/>
      <c r="Q70" s="964">
        <v>5505</v>
      </c>
      <c r="R70" s="958"/>
      <c r="S70" s="958"/>
      <c r="T70" s="958"/>
      <c r="U70" s="958"/>
      <c r="V70" s="958">
        <v>4899</v>
      </c>
      <c r="W70" s="958"/>
      <c r="X70" s="958"/>
      <c r="Y70" s="958"/>
      <c r="Z70" s="958"/>
      <c r="AA70" s="958">
        <v>606</v>
      </c>
      <c r="AB70" s="958"/>
      <c r="AC70" s="958"/>
      <c r="AD70" s="958"/>
      <c r="AE70" s="958"/>
      <c r="AF70" s="958">
        <v>606</v>
      </c>
      <c r="AG70" s="958"/>
      <c r="AH70" s="958"/>
      <c r="AI70" s="958"/>
      <c r="AJ70" s="958"/>
      <c r="AK70" s="958" t="s">
        <v>489</v>
      </c>
      <c r="AL70" s="958"/>
      <c r="AM70" s="958"/>
      <c r="AN70" s="958"/>
      <c r="AO70" s="958"/>
      <c r="AP70" s="958" t="s">
        <v>489</v>
      </c>
      <c r="AQ70" s="958"/>
      <c r="AR70" s="958"/>
      <c r="AS70" s="958"/>
      <c r="AT70" s="958"/>
      <c r="AU70" s="958" t="s">
        <v>489</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557</v>
      </c>
      <c r="C71" s="962"/>
      <c r="D71" s="962"/>
      <c r="E71" s="962"/>
      <c r="F71" s="962"/>
      <c r="G71" s="962"/>
      <c r="H71" s="962"/>
      <c r="I71" s="962"/>
      <c r="J71" s="962"/>
      <c r="K71" s="962"/>
      <c r="L71" s="962"/>
      <c r="M71" s="962"/>
      <c r="N71" s="962"/>
      <c r="O71" s="962"/>
      <c r="P71" s="963"/>
      <c r="Q71" s="964">
        <v>166</v>
      </c>
      <c r="R71" s="958"/>
      <c r="S71" s="958"/>
      <c r="T71" s="958"/>
      <c r="U71" s="958"/>
      <c r="V71" s="958">
        <v>162</v>
      </c>
      <c r="W71" s="958"/>
      <c r="X71" s="958"/>
      <c r="Y71" s="958"/>
      <c r="Z71" s="958"/>
      <c r="AA71" s="958">
        <v>4</v>
      </c>
      <c r="AB71" s="958"/>
      <c r="AC71" s="958"/>
      <c r="AD71" s="958"/>
      <c r="AE71" s="958"/>
      <c r="AF71" s="958">
        <v>4</v>
      </c>
      <c r="AG71" s="958"/>
      <c r="AH71" s="958"/>
      <c r="AI71" s="958"/>
      <c r="AJ71" s="958"/>
      <c r="AK71" s="958" t="s">
        <v>489</v>
      </c>
      <c r="AL71" s="958"/>
      <c r="AM71" s="958"/>
      <c r="AN71" s="958"/>
      <c r="AO71" s="958"/>
      <c r="AP71" s="958" t="s">
        <v>489</v>
      </c>
      <c r="AQ71" s="958"/>
      <c r="AR71" s="958"/>
      <c r="AS71" s="958"/>
      <c r="AT71" s="958"/>
      <c r="AU71" s="958" t="s">
        <v>489</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558</v>
      </c>
      <c r="C72" s="962"/>
      <c r="D72" s="962"/>
      <c r="E72" s="962"/>
      <c r="F72" s="962"/>
      <c r="G72" s="962"/>
      <c r="H72" s="962"/>
      <c r="I72" s="962"/>
      <c r="J72" s="962"/>
      <c r="K72" s="962"/>
      <c r="L72" s="962"/>
      <c r="M72" s="962"/>
      <c r="N72" s="962"/>
      <c r="O72" s="962"/>
      <c r="P72" s="963"/>
      <c r="Q72" s="964">
        <v>178905</v>
      </c>
      <c r="R72" s="958"/>
      <c r="S72" s="958"/>
      <c r="T72" s="958"/>
      <c r="U72" s="958"/>
      <c r="V72" s="958">
        <v>178905</v>
      </c>
      <c r="W72" s="958"/>
      <c r="X72" s="958"/>
      <c r="Y72" s="958"/>
      <c r="Z72" s="958"/>
      <c r="AA72" s="958" t="s">
        <v>489</v>
      </c>
      <c r="AB72" s="958"/>
      <c r="AC72" s="958"/>
      <c r="AD72" s="958"/>
      <c r="AE72" s="958"/>
      <c r="AF72" s="958" t="s">
        <v>489</v>
      </c>
      <c r="AG72" s="958"/>
      <c r="AH72" s="958"/>
      <c r="AI72" s="958"/>
      <c r="AJ72" s="958"/>
      <c r="AK72" s="958" t="s">
        <v>489</v>
      </c>
      <c r="AL72" s="958"/>
      <c r="AM72" s="958"/>
      <c r="AN72" s="958"/>
      <c r="AO72" s="958"/>
      <c r="AP72" s="958" t="s">
        <v>489</v>
      </c>
      <c r="AQ72" s="958"/>
      <c r="AR72" s="958"/>
      <c r="AS72" s="958"/>
      <c r="AT72" s="958"/>
      <c r="AU72" s="958" t="s">
        <v>489</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2">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2450866</v>
      </c>
      <c r="AB110" s="876"/>
      <c r="AC110" s="876"/>
      <c r="AD110" s="876"/>
      <c r="AE110" s="877"/>
      <c r="AF110" s="878">
        <v>2388975</v>
      </c>
      <c r="AG110" s="876"/>
      <c r="AH110" s="876"/>
      <c r="AI110" s="876"/>
      <c r="AJ110" s="877"/>
      <c r="AK110" s="878">
        <v>2344854</v>
      </c>
      <c r="AL110" s="876"/>
      <c r="AM110" s="876"/>
      <c r="AN110" s="876"/>
      <c r="AO110" s="877"/>
      <c r="AP110" s="879">
        <v>21.9</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25001157</v>
      </c>
      <c r="BR110" s="829"/>
      <c r="BS110" s="829"/>
      <c r="BT110" s="829"/>
      <c r="BU110" s="829"/>
      <c r="BV110" s="829">
        <v>24732284</v>
      </c>
      <c r="BW110" s="829"/>
      <c r="BX110" s="829"/>
      <c r="BY110" s="829"/>
      <c r="BZ110" s="829"/>
      <c r="CA110" s="829">
        <v>25434043</v>
      </c>
      <c r="CB110" s="829"/>
      <c r="CC110" s="829"/>
      <c r="CD110" s="829"/>
      <c r="CE110" s="829"/>
      <c r="CF110" s="853">
        <v>237.1</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v>90868</v>
      </c>
      <c r="BR111" s="804"/>
      <c r="BS111" s="804"/>
      <c r="BT111" s="804"/>
      <c r="BU111" s="804"/>
      <c r="BV111" s="804">
        <v>102832</v>
      </c>
      <c r="BW111" s="804"/>
      <c r="BX111" s="804"/>
      <c r="BY111" s="804"/>
      <c r="BZ111" s="804"/>
      <c r="CA111" s="804">
        <v>136073</v>
      </c>
      <c r="CB111" s="804"/>
      <c r="CC111" s="804"/>
      <c r="CD111" s="804"/>
      <c r="CE111" s="804"/>
      <c r="CF111" s="862">
        <v>1.3</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6627483</v>
      </c>
      <c r="BR112" s="804"/>
      <c r="BS112" s="804"/>
      <c r="BT112" s="804"/>
      <c r="BU112" s="804"/>
      <c r="BV112" s="804">
        <v>6136068</v>
      </c>
      <c r="BW112" s="804"/>
      <c r="BX112" s="804"/>
      <c r="BY112" s="804"/>
      <c r="BZ112" s="804"/>
      <c r="CA112" s="804">
        <v>5663939</v>
      </c>
      <c r="CB112" s="804"/>
      <c r="CC112" s="804"/>
      <c r="CD112" s="804"/>
      <c r="CE112" s="804"/>
      <c r="CF112" s="862">
        <v>52.8</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715419</v>
      </c>
      <c r="AB113" s="906"/>
      <c r="AC113" s="906"/>
      <c r="AD113" s="906"/>
      <c r="AE113" s="907"/>
      <c r="AF113" s="908">
        <v>709699</v>
      </c>
      <c r="AG113" s="906"/>
      <c r="AH113" s="906"/>
      <c r="AI113" s="906"/>
      <c r="AJ113" s="907"/>
      <c r="AK113" s="908">
        <v>694033</v>
      </c>
      <c r="AL113" s="906"/>
      <c r="AM113" s="906"/>
      <c r="AN113" s="906"/>
      <c r="AO113" s="907"/>
      <c r="AP113" s="909">
        <v>6.5</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212528</v>
      </c>
      <c r="BR113" s="804"/>
      <c r="BS113" s="804"/>
      <c r="BT113" s="804"/>
      <c r="BU113" s="804"/>
      <c r="BV113" s="804">
        <v>170070</v>
      </c>
      <c r="BW113" s="804"/>
      <c r="BX113" s="804"/>
      <c r="BY113" s="804"/>
      <c r="BZ113" s="804"/>
      <c r="CA113" s="804">
        <v>133070</v>
      </c>
      <c r="CB113" s="804"/>
      <c r="CC113" s="804"/>
      <c r="CD113" s="804"/>
      <c r="CE113" s="804"/>
      <c r="CF113" s="862">
        <v>1.2</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47582</v>
      </c>
      <c r="AB114" s="767"/>
      <c r="AC114" s="767"/>
      <c r="AD114" s="767"/>
      <c r="AE114" s="768"/>
      <c r="AF114" s="769">
        <v>43818</v>
      </c>
      <c r="AG114" s="767"/>
      <c r="AH114" s="767"/>
      <c r="AI114" s="767"/>
      <c r="AJ114" s="768"/>
      <c r="AK114" s="769">
        <v>38024</v>
      </c>
      <c r="AL114" s="767"/>
      <c r="AM114" s="767"/>
      <c r="AN114" s="767"/>
      <c r="AO114" s="768"/>
      <c r="AP114" s="811">
        <v>0.4</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3314323</v>
      </c>
      <c r="BR114" s="804"/>
      <c r="BS114" s="804"/>
      <c r="BT114" s="804"/>
      <c r="BU114" s="804"/>
      <c r="BV114" s="804">
        <v>3180401</v>
      </c>
      <c r="BW114" s="804"/>
      <c r="BX114" s="804"/>
      <c r="BY114" s="804"/>
      <c r="BZ114" s="804"/>
      <c r="CA114" s="804">
        <v>3031567</v>
      </c>
      <c r="CB114" s="804"/>
      <c r="CC114" s="804"/>
      <c r="CD114" s="804"/>
      <c r="CE114" s="804"/>
      <c r="CF114" s="862">
        <v>28.3</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13000</v>
      </c>
      <c r="AB115" s="906"/>
      <c r="AC115" s="906"/>
      <c r="AD115" s="906"/>
      <c r="AE115" s="907"/>
      <c r="AF115" s="908">
        <v>61</v>
      </c>
      <c r="AG115" s="906"/>
      <c r="AH115" s="906"/>
      <c r="AI115" s="906"/>
      <c r="AJ115" s="907"/>
      <c r="AK115" s="908">
        <v>655</v>
      </c>
      <c r="AL115" s="906"/>
      <c r="AM115" s="906"/>
      <c r="AN115" s="906"/>
      <c r="AO115" s="907"/>
      <c r="AP115" s="909">
        <v>0</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13000</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3226867</v>
      </c>
      <c r="AB117" s="890"/>
      <c r="AC117" s="890"/>
      <c r="AD117" s="890"/>
      <c r="AE117" s="891"/>
      <c r="AF117" s="892">
        <v>3142553</v>
      </c>
      <c r="AG117" s="890"/>
      <c r="AH117" s="890"/>
      <c r="AI117" s="890"/>
      <c r="AJ117" s="891"/>
      <c r="AK117" s="892">
        <v>3077566</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443</v>
      </c>
      <c r="BP119" s="865"/>
      <c r="BQ119" s="866">
        <v>35246359</v>
      </c>
      <c r="BR119" s="832"/>
      <c r="BS119" s="832"/>
      <c r="BT119" s="832"/>
      <c r="BU119" s="832"/>
      <c r="BV119" s="832">
        <v>34321655</v>
      </c>
      <c r="BW119" s="832"/>
      <c r="BX119" s="832"/>
      <c r="BY119" s="832"/>
      <c r="BZ119" s="832"/>
      <c r="CA119" s="832">
        <v>34398692</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77868</v>
      </c>
      <c r="DH119" s="751"/>
      <c r="DI119" s="751"/>
      <c r="DJ119" s="751"/>
      <c r="DK119" s="752"/>
      <c r="DL119" s="753">
        <v>102832</v>
      </c>
      <c r="DM119" s="751"/>
      <c r="DN119" s="751"/>
      <c r="DO119" s="751"/>
      <c r="DP119" s="752"/>
      <c r="DQ119" s="753">
        <v>136073</v>
      </c>
      <c r="DR119" s="751"/>
      <c r="DS119" s="751"/>
      <c r="DT119" s="751"/>
      <c r="DU119" s="752"/>
      <c r="DV119" s="835">
        <v>1.3</v>
      </c>
      <c r="DW119" s="836"/>
      <c r="DX119" s="836"/>
      <c r="DY119" s="836"/>
      <c r="DZ119" s="837"/>
    </row>
    <row r="120" spans="1:130" s="212" customFormat="1" ht="26.25" customHeight="1" x14ac:dyDescent="0.2">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9790830</v>
      </c>
      <c r="BR120" s="829"/>
      <c r="BS120" s="829"/>
      <c r="BT120" s="829"/>
      <c r="BU120" s="829"/>
      <c r="BV120" s="829">
        <v>10265972</v>
      </c>
      <c r="BW120" s="829"/>
      <c r="BX120" s="829"/>
      <c r="BY120" s="829"/>
      <c r="BZ120" s="829"/>
      <c r="CA120" s="829">
        <v>11331993</v>
      </c>
      <c r="CB120" s="829"/>
      <c r="CC120" s="829"/>
      <c r="CD120" s="829"/>
      <c r="CE120" s="829"/>
      <c r="CF120" s="853">
        <v>105.7</v>
      </c>
      <c r="CG120" s="854"/>
      <c r="CH120" s="854"/>
      <c r="CI120" s="854"/>
      <c r="CJ120" s="854"/>
      <c r="CK120" s="855" t="s">
        <v>447</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4094417</v>
      </c>
      <c r="DH120" s="829"/>
      <c r="DI120" s="829"/>
      <c r="DJ120" s="829"/>
      <c r="DK120" s="829"/>
      <c r="DL120" s="829">
        <v>3854674</v>
      </c>
      <c r="DM120" s="829"/>
      <c r="DN120" s="829"/>
      <c r="DO120" s="829"/>
      <c r="DP120" s="829"/>
      <c r="DQ120" s="829">
        <v>3641753</v>
      </c>
      <c r="DR120" s="829"/>
      <c r="DS120" s="829"/>
      <c r="DT120" s="829"/>
      <c r="DU120" s="829"/>
      <c r="DV120" s="830">
        <v>34</v>
      </c>
      <c r="DW120" s="830"/>
      <c r="DX120" s="830"/>
      <c r="DY120" s="830"/>
      <c r="DZ120" s="831"/>
    </row>
    <row r="121" spans="1:130" s="212" customFormat="1" ht="26.25" customHeight="1" x14ac:dyDescent="0.2">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191639</v>
      </c>
      <c r="BR121" s="804"/>
      <c r="BS121" s="804"/>
      <c r="BT121" s="804"/>
      <c r="BU121" s="804"/>
      <c r="BV121" s="804">
        <v>181501</v>
      </c>
      <c r="BW121" s="804"/>
      <c r="BX121" s="804"/>
      <c r="BY121" s="804"/>
      <c r="BZ121" s="804"/>
      <c r="CA121" s="804">
        <v>157398</v>
      </c>
      <c r="CB121" s="804"/>
      <c r="CC121" s="804"/>
      <c r="CD121" s="804"/>
      <c r="CE121" s="804"/>
      <c r="CF121" s="862">
        <v>1.5</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2404848</v>
      </c>
      <c r="DH121" s="804"/>
      <c r="DI121" s="804"/>
      <c r="DJ121" s="804"/>
      <c r="DK121" s="804"/>
      <c r="DL121" s="804">
        <v>2175611</v>
      </c>
      <c r="DM121" s="804"/>
      <c r="DN121" s="804"/>
      <c r="DO121" s="804"/>
      <c r="DP121" s="804"/>
      <c r="DQ121" s="804">
        <v>1919771</v>
      </c>
      <c r="DR121" s="804"/>
      <c r="DS121" s="804"/>
      <c r="DT121" s="804"/>
      <c r="DU121" s="804"/>
      <c r="DV121" s="781">
        <v>17.899999999999999</v>
      </c>
      <c r="DW121" s="781"/>
      <c r="DX121" s="781"/>
      <c r="DY121" s="781"/>
      <c r="DZ121" s="782"/>
    </row>
    <row r="122" spans="1:130" s="212" customFormat="1" ht="26.25" customHeight="1" x14ac:dyDescent="0.2">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21936459</v>
      </c>
      <c r="BR122" s="832"/>
      <c r="BS122" s="832"/>
      <c r="BT122" s="832"/>
      <c r="BU122" s="832"/>
      <c r="BV122" s="832">
        <v>22518427</v>
      </c>
      <c r="BW122" s="832"/>
      <c r="BX122" s="832"/>
      <c r="BY122" s="832"/>
      <c r="BZ122" s="832"/>
      <c r="CA122" s="832">
        <v>22377489</v>
      </c>
      <c r="CB122" s="832"/>
      <c r="CC122" s="832"/>
      <c r="CD122" s="832"/>
      <c r="CE122" s="832"/>
      <c r="CF122" s="833">
        <v>208.6</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128218</v>
      </c>
      <c r="DH122" s="804"/>
      <c r="DI122" s="804"/>
      <c r="DJ122" s="804"/>
      <c r="DK122" s="804"/>
      <c r="DL122" s="804">
        <v>105783</v>
      </c>
      <c r="DM122" s="804"/>
      <c r="DN122" s="804"/>
      <c r="DO122" s="804"/>
      <c r="DP122" s="804"/>
      <c r="DQ122" s="804">
        <v>102415</v>
      </c>
      <c r="DR122" s="804"/>
      <c r="DS122" s="804"/>
      <c r="DT122" s="804"/>
      <c r="DU122" s="804"/>
      <c r="DV122" s="781">
        <v>1</v>
      </c>
      <c r="DW122" s="781"/>
      <c r="DX122" s="781"/>
      <c r="DY122" s="781"/>
      <c r="DZ122" s="782"/>
    </row>
    <row r="123" spans="1:130" s="212" customFormat="1" ht="26.25" customHeight="1" x14ac:dyDescent="0.2">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13000</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451</v>
      </c>
      <c r="BP123" s="865"/>
      <c r="BQ123" s="819">
        <v>31918928</v>
      </c>
      <c r="BR123" s="820"/>
      <c r="BS123" s="820"/>
      <c r="BT123" s="820"/>
      <c r="BU123" s="820"/>
      <c r="BV123" s="820">
        <v>32965900</v>
      </c>
      <c r="BW123" s="820"/>
      <c r="BX123" s="820"/>
      <c r="BY123" s="820"/>
      <c r="BZ123" s="820"/>
      <c r="CA123" s="820">
        <v>33866880</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31.7</v>
      </c>
      <c r="BR124" s="818"/>
      <c r="BS124" s="818"/>
      <c r="BT124" s="818"/>
      <c r="BU124" s="818"/>
      <c r="BV124" s="818">
        <v>12.9</v>
      </c>
      <c r="BW124" s="818"/>
      <c r="BX124" s="818"/>
      <c r="BY124" s="818"/>
      <c r="BZ124" s="818"/>
      <c r="CA124" s="818">
        <v>4.9000000000000004</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v>304</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v>61</v>
      </c>
      <c r="AG127" s="767"/>
      <c r="AH127" s="767"/>
      <c r="AI127" s="767"/>
      <c r="AJ127" s="768"/>
      <c r="AK127" s="769">
        <v>351</v>
      </c>
      <c r="AL127" s="767"/>
      <c r="AM127" s="767"/>
      <c r="AN127" s="767"/>
      <c r="AO127" s="768"/>
      <c r="AP127" s="811">
        <v>0</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37930</v>
      </c>
      <c r="AB128" s="788"/>
      <c r="AC128" s="788"/>
      <c r="AD128" s="788"/>
      <c r="AE128" s="789"/>
      <c r="AF128" s="790">
        <v>36823</v>
      </c>
      <c r="AG128" s="788"/>
      <c r="AH128" s="788"/>
      <c r="AI128" s="788"/>
      <c r="AJ128" s="789"/>
      <c r="AK128" s="790">
        <v>36716</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12.98</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12365400</v>
      </c>
      <c r="AB129" s="767"/>
      <c r="AC129" s="767"/>
      <c r="AD129" s="767"/>
      <c r="AE129" s="768"/>
      <c r="AF129" s="769">
        <v>12297935</v>
      </c>
      <c r="AG129" s="767"/>
      <c r="AH129" s="767"/>
      <c r="AI129" s="767"/>
      <c r="AJ129" s="768"/>
      <c r="AK129" s="769">
        <v>12654385</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17.98</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1898931</v>
      </c>
      <c r="AB130" s="767"/>
      <c r="AC130" s="767"/>
      <c r="AD130" s="767"/>
      <c r="AE130" s="768"/>
      <c r="AF130" s="769">
        <v>1801248</v>
      </c>
      <c r="AG130" s="767"/>
      <c r="AH130" s="767"/>
      <c r="AI130" s="767"/>
      <c r="AJ130" s="768"/>
      <c r="AK130" s="769">
        <v>1928661</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11.7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10466469</v>
      </c>
      <c r="AB131" s="751"/>
      <c r="AC131" s="751"/>
      <c r="AD131" s="751"/>
      <c r="AE131" s="752"/>
      <c r="AF131" s="753">
        <v>10496687</v>
      </c>
      <c r="AG131" s="751"/>
      <c r="AH131" s="751"/>
      <c r="AI131" s="751"/>
      <c r="AJ131" s="752"/>
      <c r="AK131" s="753">
        <v>10725724</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v>4.9000000000000004</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12.325130850000001</v>
      </c>
      <c r="AB132" s="732"/>
      <c r="AC132" s="732"/>
      <c r="AD132" s="732"/>
      <c r="AE132" s="733"/>
      <c r="AF132" s="734">
        <v>12.42755929</v>
      </c>
      <c r="AG132" s="732"/>
      <c r="AH132" s="732"/>
      <c r="AI132" s="732"/>
      <c r="AJ132" s="733"/>
      <c r="AK132" s="734">
        <v>10.369360609999999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11.5</v>
      </c>
      <c r="AB133" s="711"/>
      <c r="AC133" s="711"/>
      <c r="AD133" s="711"/>
      <c r="AE133" s="712"/>
      <c r="AF133" s="710">
        <v>11.8</v>
      </c>
      <c r="AG133" s="711"/>
      <c r="AH133" s="711"/>
      <c r="AI133" s="711"/>
      <c r="AJ133" s="712"/>
      <c r="AK133" s="710">
        <v>11.7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9yH2WnAaU3bMhowrJNp0L6z0LkOJNzGXTGUB3VENjDh/m2HbC4ZNJ8iUtyTAc/DUcKUaClF7K0IX6cyxnd1g==" saltValue="4rIVsFRTMiaP9vli3FWTP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pJoecELZpLyRQvEjIo3fYYa1h/f19x4IkZZ5SqfxjhtDMJ53e40Fux9Cie8kwDFCDPVpNUEfjZknedGOwuTpA==" saltValue="n+R/YGBDUrGrQ2d/ulvJ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sEV4jjfhkyXsZXjg2dI3xdhwO8BwJJfSZRISLrzcLk3TpWFDzqPjbE/K4MbCHjlCpQxxLLfOAnzzSfqMWCL0Q==" saltValue="TOBkuRG2Vlke/8bga9sYN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5" t="s">
        <v>480</v>
      </c>
      <c r="AP7" s="253"/>
      <c r="AQ7" s="254" t="s">
        <v>481</v>
      </c>
      <c r="AR7" s="255"/>
    </row>
    <row r="8" spans="1:46" ht="13.2" x14ac:dyDescent="0.2">
      <c r="A8" s="247"/>
      <c r="AK8" s="256"/>
      <c r="AL8" s="257"/>
      <c r="AM8" s="257"/>
      <c r="AN8" s="258"/>
      <c r="AO8" s="1106"/>
      <c r="AP8" s="259" t="s">
        <v>482</v>
      </c>
      <c r="AQ8" s="260" t="s">
        <v>483</v>
      </c>
      <c r="AR8" s="261" t="s">
        <v>484</v>
      </c>
    </row>
    <row r="9" spans="1:46" ht="13.2" x14ac:dyDescent="0.2">
      <c r="A9" s="247"/>
      <c r="AK9" s="1117" t="s">
        <v>485</v>
      </c>
      <c r="AL9" s="1118"/>
      <c r="AM9" s="1118"/>
      <c r="AN9" s="1119"/>
      <c r="AO9" s="262">
        <v>3767402</v>
      </c>
      <c r="AP9" s="262">
        <v>89345</v>
      </c>
      <c r="AQ9" s="263">
        <v>98214</v>
      </c>
      <c r="AR9" s="264">
        <v>-9</v>
      </c>
    </row>
    <row r="10" spans="1:46" ht="13.5" customHeight="1" x14ac:dyDescent="0.2">
      <c r="A10" s="247"/>
      <c r="AK10" s="1117" t="s">
        <v>486</v>
      </c>
      <c r="AL10" s="1118"/>
      <c r="AM10" s="1118"/>
      <c r="AN10" s="1119"/>
      <c r="AO10" s="265">
        <v>33698</v>
      </c>
      <c r="AP10" s="265">
        <v>799</v>
      </c>
      <c r="AQ10" s="266">
        <v>8330</v>
      </c>
      <c r="AR10" s="267">
        <v>-90.4</v>
      </c>
    </row>
    <row r="11" spans="1:46" ht="13.5" customHeight="1" x14ac:dyDescent="0.2">
      <c r="A11" s="247"/>
      <c r="AK11" s="1117" t="s">
        <v>487</v>
      </c>
      <c r="AL11" s="1118"/>
      <c r="AM11" s="1118"/>
      <c r="AN11" s="1119"/>
      <c r="AO11" s="265">
        <v>23772</v>
      </c>
      <c r="AP11" s="265">
        <v>564</v>
      </c>
      <c r="AQ11" s="266">
        <v>2236</v>
      </c>
      <c r="AR11" s="267">
        <v>-74.8</v>
      </c>
    </row>
    <row r="12" spans="1:46" ht="13.5" customHeight="1" x14ac:dyDescent="0.2">
      <c r="A12" s="247"/>
      <c r="AK12" s="1117" t="s">
        <v>488</v>
      </c>
      <c r="AL12" s="1118"/>
      <c r="AM12" s="1118"/>
      <c r="AN12" s="1119"/>
      <c r="AO12" s="265" t="s">
        <v>489</v>
      </c>
      <c r="AP12" s="265" t="s">
        <v>489</v>
      </c>
      <c r="AQ12" s="266">
        <v>12</v>
      </c>
      <c r="AR12" s="267" t="s">
        <v>489</v>
      </c>
    </row>
    <row r="13" spans="1:46" ht="13.5" customHeight="1" x14ac:dyDescent="0.2">
      <c r="A13" s="247"/>
      <c r="AK13" s="1117" t="s">
        <v>490</v>
      </c>
      <c r="AL13" s="1118"/>
      <c r="AM13" s="1118"/>
      <c r="AN13" s="1119"/>
      <c r="AO13" s="265">
        <v>196815</v>
      </c>
      <c r="AP13" s="265">
        <v>4668</v>
      </c>
      <c r="AQ13" s="266">
        <v>3111</v>
      </c>
      <c r="AR13" s="267">
        <v>50</v>
      </c>
    </row>
    <row r="14" spans="1:46" ht="13.5" customHeight="1" x14ac:dyDescent="0.2">
      <c r="A14" s="247"/>
      <c r="AK14" s="1117" t="s">
        <v>491</v>
      </c>
      <c r="AL14" s="1118"/>
      <c r="AM14" s="1118"/>
      <c r="AN14" s="1119"/>
      <c r="AO14" s="265">
        <v>75176</v>
      </c>
      <c r="AP14" s="265">
        <v>1783</v>
      </c>
      <c r="AQ14" s="266">
        <v>1882</v>
      </c>
      <c r="AR14" s="267">
        <v>-5.3</v>
      </c>
    </row>
    <row r="15" spans="1:46" ht="13.5" customHeight="1" x14ac:dyDescent="0.2">
      <c r="A15" s="247"/>
      <c r="AK15" s="1120" t="s">
        <v>492</v>
      </c>
      <c r="AL15" s="1121"/>
      <c r="AM15" s="1121"/>
      <c r="AN15" s="1122"/>
      <c r="AO15" s="265">
        <v>-376251</v>
      </c>
      <c r="AP15" s="265">
        <v>-8923</v>
      </c>
      <c r="AQ15" s="266">
        <v>-6411</v>
      </c>
      <c r="AR15" s="267">
        <v>39.200000000000003</v>
      </c>
    </row>
    <row r="16" spans="1:46" ht="13.2" x14ac:dyDescent="0.2">
      <c r="A16" s="247"/>
      <c r="AK16" s="1120" t="s">
        <v>177</v>
      </c>
      <c r="AL16" s="1121"/>
      <c r="AM16" s="1121"/>
      <c r="AN16" s="1122"/>
      <c r="AO16" s="265">
        <v>3720612</v>
      </c>
      <c r="AP16" s="265">
        <v>88235</v>
      </c>
      <c r="AQ16" s="266">
        <v>107373</v>
      </c>
      <c r="AR16" s="267">
        <v>-17.8</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23" t="s">
        <v>497</v>
      </c>
      <c r="AL21" s="1124"/>
      <c r="AM21" s="1124"/>
      <c r="AN21" s="1125"/>
      <c r="AO21" s="277">
        <v>8.35</v>
      </c>
      <c r="AP21" s="278">
        <v>9.17</v>
      </c>
      <c r="AQ21" s="279">
        <v>-0.82</v>
      </c>
      <c r="AS21" s="280"/>
      <c r="AT21" s="276"/>
    </row>
    <row r="22" spans="1:46" s="248" customFormat="1" ht="13.2" x14ac:dyDescent="0.2">
      <c r="A22" s="276"/>
      <c r="AK22" s="1123" t="s">
        <v>498</v>
      </c>
      <c r="AL22" s="1124"/>
      <c r="AM22" s="1124"/>
      <c r="AN22" s="1125"/>
      <c r="AO22" s="281">
        <v>98.4</v>
      </c>
      <c r="AP22" s="282">
        <v>97.5</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5" t="s">
        <v>480</v>
      </c>
      <c r="AP30" s="253"/>
      <c r="AQ30" s="254" t="s">
        <v>481</v>
      </c>
      <c r="AR30" s="255"/>
    </row>
    <row r="31" spans="1:46" ht="13.2" x14ac:dyDescent="0.2">
      <c r="A31" s="247"/>
      <c r="AK31" s="256"/>
      <c r="AL31" s="257"/>
      <c r="AM31" s="257"/>
      <c r="AN31" s="258"/>
      <c r="AO31" s="1106"/>
      <c r="AP31" s="259" t="s">
        <v>482</v>
      </c>
      <c r="AQ31" s="260" t="s">
        <v>483</v>
      </c>
      <c r="AR31" s="261" t="s">
        <v>484</v>
      </c>
    </row>
    <row r="32" spans="1:46" ht="27" customHeight="1" x14ac:dyDescent="0.2">
      <c r="A32" s="247"/>
      <c r="AK32" s="1107" t="s">
        <v>502</v>
      </c>
      <c r="AL32" s="1108"/>
      <c r="AM32" s="1108"/>
      <c r="AN32" s="1109"/>
      <c r="AO32" s="291">
        <v>2344854</v>
      </c>
      <c r="AP32" s="291">
        <v>55609</v>
      </c>
      <c r="AQ32" s="292">
        <v>55954</v>
      </c>
      <c r="AR32" s="293">
        <v>-0.6</v>
      </c>
    </row>
    <row r="33" spans="1:46" ht="13.5" customHeight="1" x14ac:dyDescent="0.2">
      <c r="A33" s="247"/>
      <c r="AK33" s="1107" t="s">
        <v>503</v>
      </c>
      <c r="AL33" s="1108"/>
      <c r="AM33" s="1108"/>
      <c r="AN33" s="1109"/>
      <c r="AO33" s="291" t="s">
        <v>489</v>
      </c>
      <c r="AP33" s="291" t="s">
        <v>489</v>
      </c>
      <c r="AQ33" s="292" t="s">
        <v>489</v>
      </c>
      <c r="AR33" s="293" t="s">
        <v>489</v>
      </c>
    </row>
    <row r="34" spans="1:46" ht="27" customHeight="1" x14ac:dyDescent="0.2">
      <c r="A34" s="247"/>
      <c r="AK34" s="1107" t="s">
        <v>504</v>
      </c>
      <c r="AL34" s="1108"/>
      <c r="AM34" s="1108"/>
      <c r="AN34" s="1109"/>
      <c r="AO34" s="291" t="s">
        <v>489</v>
      </c>
      <c r="AP34" s="291" t="s">
        <v>489</v>
      </c>
      <c r="AQ34" s="292">
        <v>1</v>
      </c>
      <c r="AR34" s="293" t="s">
        <v>489</v>
      </c>
    </row>
    <row r="35" spans="1:46" ht="27" customHeight="1" x14ac:dyDescent="0.2">
      <c r="A35" s="247"/>
      <c r="AK35" s="1107" t="s">
        <v>505</v>
      </c>
      <c r="AL35" s="1108"/>
      <c r="AM35" s="1108"/>
      <c r="AN35" s="1109"/>
      <c r="AO35" s="291">
        <v>694033</v>
      </c>
      <c r="AP35" s="291">
        <v>16459</v>
      </c>
      <c r="AQ35" s="292">
        <v>17691</v>
      </c>
      <c r="AR35" s="293">
        <v>-7</v>
      </c>
    </row>
    <row r="36" spans="1:46" ht="27" customHeight="1" x14ac:dyDescent="0.2">
      <c r="A36" s="247"/>
      <c r="AK36" s="1107" t="s">
        <v>506</v>
      </c>
      <c r="AL36" s="1108"/>
      <c r="AM36" s="1108"/>
      <c r="AN36" s="1109"/>
      <c r="AO36" s="291">
        <v>38024</v>
      </c>
      <c r="AP36" s="291">
        <v>902</v>
      </c>
      <c r="AQ36" s="292">
        <v>2603</v>
      </c>
      <c r="AR36" s="293">
        <v>-65.3</v>
      </c>
    </row>
    <row r="37" spans="1:46" ht="13.5" customHeight="1" x14ac:dyDescent="0.2">
      <c r="A37" s="247"/>
      <c r="AK37" s="1107" t="s">
        <v>507</v>
      </c>
      <c r="AL37" s="1108"/>
      <c r="AM37" s="1108"/>
      <c r="AN37" s="1109"/>
      <c r="AO37" s="291">
        <v>655</v>
      </c>
      <c r="AP37" s="291">
        <v>16</v>
      </c>
      <c r="AQ37" s="292">
        <v>579</v>
      </c>
      <c r="AR37" s="293">
        <v>-97.2</v>
      </c>
    </row>
    <row r="38" spans="1:46" ht="27" customHeight="1" x14ac:dyDescent="0.2">
      <c r="A38" s="247"/>
      <c r="AK38" s="1110" t="s">
        <v>508</v>
      </c>
      <c r="AL38" s="1111"/>
      <c r="AM38" s="1111"/>
      <c r="AN38" s="1112"/>
      <c r="AO38" s="294" t="s">
        <v>489</v>
      </c>
      <c r="AP38" s="294" t="s">
        <v>489</v>
      </c>
      <c r="AQ38" s="295">
        <v>4</v>
      </c>
      <c r="AR38" s="283" t="s">
        <v>489</v>
      </c>
      <c r="AS38" s="290"/>
    </row>
    <row r="39" spans="1:46" ht="13.2" x14ac:dyDescent="0.2">
      <c r="A39" s="247"/>
      <c r="AK39" s="1110" t="s">
        <v>509</v>
      </c>
      <c r="AL39" s="1111"/>
      <c r="AM39" s="1111"/>
      <c r="AN39" s="1112"/>
      <c r="AO39" s="291">
        <v>-36716</v>
      </c>
      <c r="AP39" s="291">
        <v>-871</v>
      </c>
      <c r="AQ39" s="292">
        <v>-4663</v>
      </c>
      <c r="AR39" s="293">
        <v>-81.3</v>
      </c>
      <c r="AS39" s="290"/>
    </row>
    <row r="40" spans="1:46" ht="27" customHeight="1" x14ac:dyDescent="0.2">
      <c r="A40" s="247"/>
      <c r="AK40" s="1107" t="s">
        <v>510</v>
      </c>
      <c r="AL40" s="1108"/>
      <c r="AM40" s="1108"/>
      <c r="AN40" s="1109"/>
      <c r="AO40" s="291">
        <v>-1928661</v>
      </c>
      <c r="AP40" s="291">
        <v>-45739</v>
      </c>
      <c r="AQ40" s="292">
        <v>-48945</v>
      </c>
      <c r="AR40" s="293">
        <v>-6.6</v>
      </c>
      <c r="AS40" s="290"/>
    </row>
    <row r="41" spans="1:46" ht="13.2" x14ac:dyDescent="0.2">
      <c r="A41" s="247"/>
      <c r="AK41" s="1113" t="s">
        <v>287</v>
      </c>
      <c r="AL41" s="1114"/>
      <c r="AM41" s="1114"/>
      <c r="AN41" s="1115"/>
      <c r="AO41" s="291">
        <v>1112189</v>
      </c>
      <c r="AP41" s="291">
        <v>26376</v>
      </c>
      <c r="AQ41" s="292">
        <v>23225</v>
      </c>
      <c r="AR41" s="293">
        <v>13.6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00" t="s">
        <v>480</v>
      </c>
      <c r="AN49" s="1102" t="s">
        <v>513</v>
      </c>
      <c r="AO49" s="1103"/>
      <c r="AP49" s="1103"/>
      <c r="AQ49" s="1103"/>
      <c r="AR49" s="1104"/>
    </row>
    <row r="50" spans="1:44" ht="13.2" x14ac:dyDescent="0.2">
      <c r="A50" s="247"/>
      <c r="AK50" s="305"/>
      <c r="AL50" s="306"/>
      <c r="AM50" s="1101"/>
      <c r="AN50" s="307" t="s">
        <v>514</v>
      </c>
      <c r="AO50" s="308" t="s">
        <v>515</v>
      </c>
      <c r="AP50" s="309" t="s">
        <v>516</v>
      </c>
      <c r="AQ50" s="310" t="s">
        <v>517</v>
      </c>
      <c r="AR50" s="311" t="s">
        <v>518</v>
      </c>
    </row>
    <row r="51" spans="1:44" ht="13.2" x14ac:dyDescent="0.2">
      <c r="A51" s="247"/>
      <c r="AK51" s="303" t="s">
        <v>519</v>
      </c>
      <c r="AL51" s="304"/>
      <c r="AM51" s="312">
        <v>4686370</v>
      </c>
      <c r="AN51" s="313">
        <v>102173</v>
      </c>
      <c r="AO51" s="314">
        <v>12</v>
      </c>
      <c r="AP51" s="315">
        <v>76347</v>
      </c>
      <c r="AQ51" s="316">
        <v>2.4</v>
      </c>
      <c r="AR51" s="317">
        <v>9.6</v>
      </c>
    </row>
    <row r="52" spans="1:44" ht="13.2" x14ac:dyDescent="0.2">
      <c r="A52" s="247"/>
      <c r="AK52" s="318"/>
      <c r="AL52" s="319" t="s">
        <v>520</v>
      </c>
      <c r="AM52" s="320">
        <v>1357766</v>
      </c>
      <c r="AN52" s="321">
        <v>29602</v>
      </c>
      <c r="AO52" s="322">
        <v>45.1</v>
      </c>
      <c r="AP52" s="323">
        <v>41762</v>
      </c>
      <c r="AQ52" s="324">
        <v>0.5</v>
      </c>
      <c r="AR52" s="325">
        <v>44.6</v>
      </c>
    </row>
    <row r="53" spans="1:44" ht="13.2" x14ac:dyDescent="0.2">
      <c r="A53" s="247"/>
      <c r="AK53" s="303" t="s">
        <v>521</v>
      </c>
      <c r="AL53" s="304"/>
      <c r="AM53" s="312">
        <v>4563574</v>
      </c>
      <c r="AN53" s="313">
        <v>101625</v>
      </c>
      <c r="AO53" s="314">
        <v>-0.5</v>
      </c>
      <c r="AP53" s="315">
        <v>69604</v>
      </c>
      <c r="AQ53" s="316">
        <v>-8.8000000000000007</v>
      </c>
      <c r="AR53" s="317">
        <v>8.3000000000000007</v>
      </c>
    </row>
    <row r="54" spans="1:44" ht="13.2" x14ac:dyDescent="0.2">
      <c r="A54" s="247"/>
      <c r="AK54" s="318"/>
      <c r="AL54" s="319" t="s">
        <v>520</v>
      </c>
      <c r="AM54" s="320">
        <v>1762929</v>
      </c>
      <c r="AN54" s="321">
        <v>39258</v>
      </c>
      <c r="AO54" s="322">
        <v>32.6</v>
      </c>
      <c r="AP54" s="323">
        <v>36247</v>
      </c>
      <c r="AQ54" s="324">
        <v>-13.2</v>
      </c>
      <c r="AR54" s="325">
        <v>45.8</v>
      </c>
    </row>
    <row r="55" spans="1:44" ht="13.2" x14ac:dyDescent="0.2">
      <c r="A55" s="247"/>
      <c r="AK55" s="303" t="s">
        <v>522</v>
      </c>
      <c r="AL55" s="304"/>
      <c r="AM55" s="312">
        <v>4568754</v>
      </c>
      <c r="AN55" s="313">
        <v>103656</v>
      </c>
      <c r="AO55" s="314">
        <v>2</v>
      </c>
      <c r="AP55" s="315">
        <v>68410</v>
      </c>
      <c r="AQ55" s="316">
        <v>-1.7</v>
      </c>
      <c r="AR55" s="317">
        <v>3.7</v>
      </c>
    </row>
    <row r="56" spans="1:44" ht="13.2" x14ac:dyDescent="0.2">
      <c r="A56" s="247"/>
      <c r="AK56" s="318"/>
      <c r="AL56" s="319" t="s">
        <v>520</v>
      </c>
      <c r="AM56" s="320">
        <v>1453080</v>
      </c>
      <c r="AN56" s="321">
        <v>32968</v>
      </c>
      <c r="AO56" s="322">
        <v>-16</v>
      </c>
      <c r="AP56" s="323">
        <v>35086</v>
      </c>
      <c r="AQ56" s="324">
        <v>-3.2</v>
      </c>
      <c r="AR56" s="325">
        <v>-12.8</v>
      </c>
    </row>
    <row r="57" spans="1:44" ht="13.2" x14ac:dyDescent="0.2">
      <c r="A57" s="247"/>
      <c r="AK57" s="303" t="s">
        <v>523</v>
      </c>
      <c r="AL57" s="304"/>
      <c r="AM57" s="312">
        <v>2958007</v>
      </c>
      <c r="AN57" s="313">
        <v>68464</v>
      </c>
      <c r="AO57" s="314">
        <v>-34</v>
      </c>
      <c r="AP57" s="315">
        <v>73019</v>
      </c>
      <c r="AQ57" s="316">
        <v>6.7</v>
      </c>
      <c r="AR57" s="317">
        <v>-40.700000000000003</v>
      </c>
    </row>
    <row r="58" spans="1:44" ht="13.2" x14ac:dyDescent="0.2">
      <c r="A58" s="247"/>
      <c r="AK58" s="318"/>
      <c r="AL58" s="319" t="s">
        <v>520</v>
      </c>
      <c r="AM58" s="320">
        <v>1179003</v>
      </c>
      <c r="AN58" s="321">
        <v>27289</v>
      </c>
      <c r="AO58" s="322">
        <v>-17.2</v>
      </c>
      <c r="AP58" s="323">
        <v>39427</v>
      </c>
      <c r="AQ58" s="324">
        <v>12.4</v>
      </c>
      <c r="AR58" s="325">
        <v>-29.6</v>
      </c>
    </row>
    <row r="59" spans="1:44" ht="13.2" x14ac:dyDescent="0.2">
      <c r="A59" s="247"/>
      <c r="AK59" s="303" t="s">
        <v>524</v>
      </c>
      <c r="AL59" s="304"/>
      <c r="AM59" s="312">
        <v>2543723</v>
      </c>
      <c r="AN59" s="313">
        <v>60325</v>
      </c>
      <c r="AO59" s="314">
        <v>-11.9</v>
      </c>
      <c r="AP59" s="315">
        <v>76590</v>
      </c>
      <c r="AQ59" s="316">
        <v>4.9000000000000004</v>
      </c>
      <c r="AR59" s="317">
        <v>-16.8</v>
      </c>
    </row>
    <row r="60" spans="1:44" ht="13.2" x14ac:dyDescent="0.2">
      <c r="A60" s="247"/>
      <c r="AK60" s="318"/>
      <c r="AL60" s="319" t="s">
        <v>520</v>
      </c>
      <c r="AM60" s="320">
        <v>909450</v>
      </c>
      <c r="AN60" s="321">
        <v>21568</v>
      </c>
      <c r="AO60" s="322">
        <v>-21</v>
      </c>
      <c r="AP60" s="323">
        <v>42387</v>
      </c>
      <c r="AQ60" s="324">
        <v>7.5</v>
      </c>
      <c r="AR60" s="325">
        <v>-28.5</v>
      </c>
    </row>
    <row r="61" spans="1:44" ht="13.2" x14ac:dyDescent="0.2">
      <c r="A61" s="247"/>
      <c r="AK61" s="303" t="s">
        <v>525</v>
      </c>
      <c r="AL61" s="326"/>
      <c r="AM61" s="312">
        <v>3864086</v>
      </c>
      <c r="AN61" s="313">
        <v>87249</v>
      </c>
      <c r="AO61" s="314">
        <v>-6.5</v>
      </c>
      <c r="AP61" s="315">
        <v>72794</v>
      </c>
      <c r="AQ61" s="327">
        <v>0.7</v>
      </c>
      <c r="AR61" s="317">
        <v>-7.2</v>
      </c>
    </row>
    <row r="62" spans="1:44" ht="13.2" x14ac:dyDescent="0.2">
      <c r="A62" s="247"/>
      <c r="AK62" s="318"/>
      <c r="AL62" s="319" t="s">
        <v>520</v>
      </c>
      <c r="AM62" s="320">
        <v>1332446</v>
      </c>
      <c r="AN62" s="321">
        <v>30137</v>
      </c>
      <c r="AO62" s="322">
        <v>4.7</v>
      </c>
      <c r="AP62" s="323">
        <v>38982</v>
      </c>
      <c r="AQ62" s="324">
        <v>0.8</v>
      </c>
      <c r="AR62" s="325">
        <v>3.9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7UaN8bvXVPZBT8mkTz0qQB5BnhywM3KOKEUL6Rb09yT+6gAc95fpbX955jnP+CA2aNTSmfoR/mVVlrSJC3F+Q==" saltValue="TsnOcy0E2gSyMhBfTEDU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0" zoomScale="70" zoomScaleNormal="70" zoomScaleSheetLayoutView="55" workbookViewId="0">
      <selection activeCell="BJ70" sqref="BJ70"/>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eVPfgo9JKs1pee34Fvy2Tb9nmCcW8mOC+6o0AvBbGKWOFeGhSCn82D4vmQhwqGl6M90bhVYnMyFVW+ltAEd0bQ==" saltValue="XdZhRGFM7ADv1Aiipq3eM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CW94" sqref="CW94"/>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8E3Vsr34jTwak8udNOo0FBtbfxyvurdikaDXEDUbS1utoyhY0NO9175tzCFLBa+N98ZUKTGN4aKig7w/YpcnbA==" saltValue="3WjtruRqrAYBHpIHSEUcI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24.18</v>
      </c>
      <c r="G47" s="12">
        <v>26.68</v>
      </c>
      <c r="H47" s="12">
        <v>27.66</v>
      </c>
      <c r="I47" s="12">
        <v>25.65</v>
      </c>
      <c r="J47" s="13">
        <v>24.42</v>
      </c>
    </row>
    <row r="48" spans="2:10" ht="57.75" customHeight="1" x14ac:dyDescent="0.2">
      <c r="B48" s="14"/>
      <c r="C48" s="1128" t="s">
        <v>4</v>
      </c>
      <c r="D48" s="1128"/>
      <c r="E48" s="1129"/>
      <c r="F48" s="15">
        <v>7.95</v>
      </c>
      <c r="G48" s="16">
        <v>4.74</v>
      </c>
      <c r="H48" s="16">
        <v>7.95</v>
      </c>
      <c r="I48" s="16">
        <v>5.69</v>
      </c>
      <c r="J48" s="17">
        <v>8.6999999999999993</v>
      </c>
    </row>
    <row r="49" spans="2:10" ht="57.75" customHeight="1" thickBot="1" x14ac:dyDescent="0.25">
      <c r="B49" s="18"/>
      <c r="C49" s="1130" t="s">
        <v>5</v>
      </c>
      <c r="D49" s="1130"/>
      <c r="E49" s="1131"/>
      <c r="F49" s="19">
        <v>1.73</v>
      </c>
      <c r="G49" s="20">
        <v>0.52</v>
      </c>
      <c r="H49" s="20">
        <v>3.07</v>
      </c>
      <c r="I49" s="20" t="s">
        <v>532</v>
      </c>
      <c r="J49" s="21">
        <v>2.67</v>
      </c>
    </row>
    <row r="50" spans="2:10" ht="13.2" x14ac:dyDescent="0.2"/>
  </sheetData>
  <sheetProtection algorithmName="SHA-512" hashValue="j0JVKow06prU/cZC05fnY9Hto3mQHyxyO5+wpY5dMUOb/5XmKDyZIxPC+KImp8/YJt35GlobjQuvknE8M/DQyw==" saltValue="ARJzCnhlUx7Gkkk6ALt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533</v>
      </c>
      <c r="D34" s="1136"/>
      <c r="E34" s="1137"/>
      <c r="F34" s="32">
        <v>7.94</v>
      </c>
      <c r="G34" s="33">
        <v>4.7300000000000004</v>
      </c>
      <c r="H34" s="33">
        <v>7.94</v>
      </c>
      <c r="I34" s="33">
        <v>5.69</v>
      </c>
      <c r="J34" s="34">
        <v>8.69</v>
      </c>
      <c r="K34" s="22"/>
      <c r="L34" s="22"/>
      <c r="M34" s="22"/>
      <c r="N34" s="22"/>
      <c r="O34" s="22"/>
      <c r="P34" s="22"/>
    </row>
    <row r="35" spans="1:16" ht="39" customHeight="1" x14ac:dyDescent="0.2">
      <c r="A35" s="22"/>
      <c r="B35" s="35"/>
      <c r="C35" s="1132" t="s">
        <v>534</v>
      </c>
      <c r="D35" s="1132"/>
      <c r="E35" s="1133"/>
      <c r="F35" s="36">
        <v>11.23</v>
      </c>
      <c r="G35" s="37">
        <v>10.74</v>
      </c>
      <c r="H35" s="37">
        <v>9.34</v>
      </c>
      <c r="I35" s="37">
        <v>9.2100000000000009</v>
      </c>
      <c r="J35" s="38">
        <v>8.4600000000000009</v>
      </c>
      <c r="K35" s="22"/>
      <c r="L35" s="22"/>
      <c r="M35" s="22"/>
      <c r="N35" s="22"/>
      <c r="O35" s="22"/>
      <c r="P35" s="22"/>
    </row>
    <row r="36" spans="1:16" ht="39" customHeight="1" x14ac:dyDescent="0.2">
      <c r="A36" s="22"/>
      <c r="B36" s="35"/>
      <c r="C36" s="1132" t="s">
        <v>535</v>
      </c>
      <c r="D36" s="1132"/>
      <c r="E36" s="1133"/>
      <c r="F36" s="36">
        <v>0.93</v>
      </c>
      <c r="G36" s="37">
        <v>1.02</v>
      </c>
      <c r="H36" s="37">
        <v>1.59</v>
      </c>
      <c r="I36" s="37">
        <v>2.08</v>
      </c>
      <c r="J36" s="38">
        <v>2.11</v>
      </c>
      <c r="K36" s="22"/>
      <c r="L36" s="22"/>
      <c r="M36" s="22"/>
      <c r="N36" s="22"/>
      <c r="O36" s="22"/>
      <c r="P36" s="22"/>
    </row>
    <row r="37" spans="1:16" ht="39" customHeight="1" x14ac:dyDescent="0.2">
      <c r="A37" s="22"/>
      <c r="B37" s="35"/>
      <c r="C37" s="1132" t="s">
        <v>536</v>
      </c>
      <c r="D37" s="1132"/>
      <c r="E37" s="1133"/>
      <c r="F37" s="36">
        <v>0.64</v>
      </c>
      <c r="G37" s="37">
        <v>0.69</v>
      </c>
      <c r="H37" s="37">
        <v>1.28</v>
      </c>
      <c r="I37" s="37">
        <v>1.77</v>
      </c>
      <c r="J37" s="38">
        <v>0.72</v>
      </c>
      <c r="K37" s="22"/>
      <c r="L37" s="22"/>
      <c r="M37" s="22"/>
      <c r="N37" s="22"/>
      <c r="O37" s="22"/>
      <c r="P37" s="22"/>
    </row>
    <row r="38" spans="1:16" ht="39" customHeight="1" x14ac:dyDescent="0.2">
      <c r="A38" s="22"/>
      <c r="B38" s="35"/>
      <c r="C38" s="1132" t="s">
        <v>537</v>
      </c>
      <c r="D38" s="1132"/>
      <c r="E38" s="1133"/>
      <c r="F38" s="36">
        <v>0.48</v>
      </c>
      <c r="G38" s="37">
        <v>0.45</v>
      </c>
      <c r="H38" s="37">
        <v>0.01</v>
      </c>
      <c r="I38" s="37">
        <v>0.39</v>
      </c>
      <c r="J38" s="38">
        <v>0.22</v>
      </c>
      <c r="K38" s="22"/>
      <c r="L38" s="22"/>
      <c r="M38" s="22"/>
      <c r="N38" s="22"/>
      <c r="O38" s="22"/>
      <c r="P38" s="22"/>
    </row>
    <row r="39" spans="1:16" ht="39" customHeight="1" x14ac:dyDescent="0.2">
      <c r="A39" s="22"/>
      <c r="B39" s="35"/>
      <c r="C39" s="1132" t="s">
        <v>538</v>
      </c>
      <c r="D39" s="1132"/>
      <c r="E39" s="1133"/>
      <c r="F39" s="36">
        <v>7.0000000000000007E-2</v>
      </c>
      <c r="G39" s="37">
        <v>7.0000000000000007E-2</v>
      </c>
      <c r="H39" s="37">
        <v>0.16</v>
      </c>
      <c r="I39" s="37">
        <v>0.09</v>
      </c>
      <c r="J39" s="38">
        <v>0.05</v>
      </c>
      <c r="K39" s="22"/>
      <c r="L39" s="22"/>
      <c r="M39" s="22"/>
      <c r="N39" s="22"/>
      <c r="O39" s="22"/>
      <c r="P39" s="22"/>
    </row>
    <row r="40" spans="1:16" ht="39" customHeight="1" x14ac:dyDescent="0.2">
      <c r="A40" s="22"/>
      <c r="B40" s="35"/>
      <c r="C40" s="1132" t="s">
        <v>539</v>
      </c>
      <c r="D40" s="1132"/>
      <c r="E40" s="1133"/>
      <c r="F40" s="36">
        <v>0</v>
      </c>
      <c r="G40" s="37">
        <v>0</v>
      </c>
      <c r="H40" s="37">
        <v>0</v>
      </c>
      <c r="I40" s="37">
        <v>0</v>
      </c>
      <c r="J40" s="38">
        <v>0.01</v>
      </c>
      <c r="K40" s="22"/>
      <c r="L40" s="22"/>
      <c r="M40" s="22"/>
      <c r="N40" s="22"/>
      <c r="O40" s="22"/>
      <c r="P40" s="22"/>
    </row>
    <row r="41" spans="1:16" ht="39" customHeight="1" x14ac:dyDescent="0.2">
      <c r="A41" s="22"/>
      <c r="B41" s="35"/>
      <c r="C41" s="1132" t="s">
        <v>540</v>
      </c>
      <c r="D41" s="1132"/>
      <c r="E41" s="1133"/>
      <c r="F41" s="36">
        <v>0</v>
      </c>
      <c r="G41" s="37">
        <v>0.01</v>
      </c>
      <c r="H41" s="37">
        <v>0</v>
      </c>
      <c r="I41" s="37">
        <v>0.02</v>
      </c>
      <c r="J41" s="38">
        <v>0.01</v>
      </c>
      <c r="K41" s="22"/>
      <c r="L41" s="22"/>
      <c r="M41" s="22"/>
      <c r="N41" s="22"/>
      <c r="O41" s="22"/>
      <c r="P41" s="22"/>
    </row>
    <row r="42" spans="1:16" ht="39" customHeight="1" x14ac:dyDescent="0.2">
      <c r="A42" s="22"/>
      <c r="B42" s="39"/>
      <c r="C42" s="1132" t="s">
        <v>541</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542</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pb0wIlQ9Nd4v7B0/tni4j6NZWEP4wzn8A6VfYaE/xzA4Q4Ibd1NdmRGMLeX4ZHoTyF8psdHslKpPHM9soQReA==" saltValue="Av+BVNutY1DPjxoTfwNZ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2370</v>
      </c>
      <c r="L45" s="58">
        <v>2373</v>
      </c>
      <c r="M45" s="58">
        <v>2451</v>
      </c>
      <c r="N45" s="58">
        <v>2389</v>
      </c>
      <c r="O45" s="59">
        <v>2345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751</v>
      </c>
      <c r="L48" s="62">
        <v>733</v>
      </c>
      <c r="M48" s="62">
        <v>715</v>
      </c>
      <c r="N48" s="62">
        <v>710</v>
      </c>
      <c r="O48" s="63">
        <v>694</v>
      </c>
      <c r="P48" s="46"/>
      <c r="Q48" s="46"/>
      <c r="R48" s="46"/>
      <c r="S48" s="46"/>
      <c r="T48" s="46"/>
      <c r="U48" s="46"/>
    </row>
    <row r="49" spans="1:21" ht="30.75" customHeight="1" x14ac:dyDescent="0.2">
      <c r="A49" s="46"/>
      <c r="B49" s="1163"/>
      <c r="C49" s="1164"/>
      <c r="D49" s="60"/>
      <c r="E49" s="1140" t="s">
        <v>14</v>
      </c>
      <c r="F49" s="1140"/>
      <c r="G49" s="1140"/>
      <c r="H49" s="1140"/>
      <c r="I49" s="1140"/>
      <c r="J49" s="1141"/>
      <c r="K49" s="61">
        <v>46</v>
      </c>
      <c r="L49" s="62">
        <v>46</v>
      </c>
      <c r="M49" s="62">
        <v>48</v>
      </c>
      <c r="N49" s="62">
        <v>44</v>
      </c>
      <c r="O49" s="63">
        <v>38</v>
      </c>
      <c r="P49" s="46"/>
      <c r="Q49" s="46"/>
      <c r="R49" s="46"/>
      <c r="S49" s="46"/>
      <c r="T49" s="46"/>
      <c r="U49" s="46"/>
    </row>
    <row r="50" spans="1:21" ht="30.75" customHeight="1" x14ac:dyDescent="0.2">
      <c r="A50" s="46"/>
      <c r="B50" s="1163"/>
      <c r="C50" s="1164"/>
      <c r="D50" s="60"/>
      <c r="E50" s="1140" t="s">
        <v>15</v>
      </c>
      <c r="F50" s="1140"/>
      <c r="G50" s="1140"/>
      <c r="H50" s="1140"/>
      <c r="I50" s="1140"/>
      <c r="J50" s="1141"/>
      <c r="K50" s="61">
        <v>17</v>
      </c>
      <c r="L50" s="62">
        <v>15</v>
      </c>
      <c r="M50" s="62">
        <v>13</v>
      </c>
      <c r="N50" s="62">
        <v>0</v>
      </c>
      <c r="O50" s="63">
        <v>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1985</v>
      </c>
      <c r="L52" s="62">
        <v>1988</v>
      </c>
      <c r="M52" s="62">
        <v>1937</v>
      </c>
      <c r="N52" s="62">
        <v>1839</v>
      </c>
      <c r="O52" s="63">
        <v>1966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1199</v>
      </c>
      <c r="L53" s="67">
        <v>1179</v>
      </c>
      <c r="M53" s="67">
        <v>1290</v>
      </c>
      <c r="N53" s="67">
        <v>1304</v>
      </c>
      <c r="O53" s="68">
        <v>1112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ExKFGvz1TWWT/UnHZJPW5qaPHn8lFgLjbSbRx+fpVfRo026bvEKBy1faBIvfp0+Uovjb/PlQdtGC6AI4iBjDQ==" saltValue="5KoebT6dn1HieUk57NuxX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81" t="s">
        <v>30</v>
      </c>
      <c r="C41" s="1182"/>
      <c r="D41" s="103"/>
      <c r="E41" s="1183" t="s">
        <v>31</v>
      </c>
      <c r="F41" s="1183"/>
      <c r="G41" s="1183"/>
      <c r="H41" s="1184"/>
      <c r="I41" s="330">
        <v>23883</v>
      </c>
      <c r="J41" s="331">
        <v>24580</v>
      </c>
      <c r="K41" s="331">
        <v>25001</v>
      </c>
      <c r="L41" s="331">
        <v>24732</v>
      </c>
      <c r="M41" s="332">
        <v>25434</v>
      </c>
    </row>
    <row r="42" spans="2:13" ht="27.75" customHeight="1" x14ac:dyDescent="0.2">
      <c r="B42" s="1171"/>
      <c r="C42" s="1172"/>
      <c r="D42" s="104"/>
      <c r="E42" s="1175" t="s">
        <v>32</v>
      </c>
      <c r="F42" s="1175"/>
      <c r="G42" s="1175"/>
      <c r="H42" s="1176"/>
      <c r="I42" s="333">
        <v>95</v>
      </c>
      <c r="J42" s="334">
        <v>78</v>
      </c>
      <c r="K42" s="334">
        <v>91</v>
      </c>
      <c r="L42" s="334">
        <v>103</v>
      </c>
      <c r="M42" s="335">
        <v>136</v>
      </c>
    </row>
    <row r="43" spans="2:13" ht="27.75" customHeight="1" x14ac:dyDescent="0.2">
      <c r="B43" s="1171"/>
      <c r="C43" s="1172"/>
      <c r="D43" s="104"/>
      <c r="E43" s="1175" t="s">
        <v>33</v>
      </c>
      <c r="F43" s="1175"/>
      <c r="G43" s="1175"/>
      <c r="H43" s="1176"/>
      <c r="I43" s="333">
        <v>7334</v>
      </c>
      <c r="J43" s="334">
        <v>7052</v>
      </c>
      <c r="K43" s="334">
        <v>6627</v>
      </c>
      <c r="L43" s="334">
        <v>6136</v>
      </c>
      <c r="M43" s="335">
        <v>5664</v>
      </c>
    </row>
    <row r="44" spans="2:13" ht="27.75" customHeight="1" x14ac:dyDescent="0.2">
      <c r="B44" s="1171"/>
      <c r="C44" s="1172"/>
      <c r="D44" s="104"/>
      <c r="E44" s="1175" t="s">
        <v>34</v>
      </c>
      <c r="F44" s="1175"/>
      <c r="G44" s="1175"/>
      <c r="H44" s="1176"/>
      <c r="I44" s="333">
        <v>296</v>
      </c>
      <c r="J44" s="334">
        <v>259</v>
      </c>
      <c r="K44" s="334">
        <v>213</v>
      </c>
      <c r="L44" s="334">
        <v>170</v>
      </c>
      <c r="M44" s="335">
        <v>133</v>
      </c>
    </row>
    <row r="45" spans="2:13" ht="27.75" customHeight="1" x14ac:dyDescent="0.2">
      <c r="B45" s="1171"/>
      <c r="C45" s="1172"/>
      <c r="D45" s="104"/>
      <c r="E45" s="1175" t="s">
        <v>35</v>
      </c>
      <c r="F45" s="1175"/>
      <c r="G45" s="1175"/>
      <c r="H45" s="1176"/>
      <c r="I45" s="333">
        <v>3748</v>
      </c>
      <c r="J45" s="334">
        <v>3522</v>
      </c>
      <c r="K45" s="334">
        <v>3314</v>
      </c>
      <c r="L45" s="334">
        <v>3180</v>
      </c>
      <c r="M45" s="335">
        <v>3032</v>
      </c>
    </row>
    <row r="46" spans="2:13" ht="27.75" customHeight="1" x14ac:dyDescent="0.2">
      <c r="B46" s="1171"/>
      <c r="C46" s="1172"/>
      <c r="D46" s="105"/>
      <c r="E46" s="1175" t="s">
        <v>36</v>
      </c>
      <c r="F46" s="1175"/>
      <c r="G46" s="1175"/>
      <c r="H46" s="1176"/>
      <c r="I46" s="333" t="s">
        <v>489</v>
      </c>
      <c r="J46" s="334" t="s">
        <v>489</v>
      </c>
      <c r="K46" s="334" t="s">
        <v>489</v>
      </c>
      <c r="L46" s="334" t="s">
        <v>489</v>
      </c>
      <c r="M46" s="335" t="s">
        <v>489</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7811</v>
      </c>
      <c r="J50" s="334">
        <v>9374</v>
      </c>
      <c r="K50" s="334">
        <v>9791</v>
      </c>
      <c r="L50" s="334">
        <v>10266</v>
      </c>
      <c r="M50" s="335">
        <v>11332</v>
      </c>
    </row>
    <row r="51" spans="2:13" ht="27.75" customHeight="1" x14ac:dyDescent="0.2">
      <c r="B51" s="1171"/>
      <c r="C51" s="1172"/>
      <c r="D51" s="104"/>
      <c r="E51" s="1175" t="s">
        <v>42</v>
      </c>
      <c r="F51" s="1175"/>
      <c r="G51" s="1175"/>
      <c r="H51" s="1176"/>
      <c r="I51" s="333">
        <v>243</v>
      </c>
      <c r="J51" s="334">
        <v>213</v>
      </c>
      <c r="K51" s="334">
        <v>192</v>
      </c>
      <c r="L51" s="334">
        <v>182</v>
      </c>
      <c r="M51" s="335">
        <v>157</v>
      </c>
    </row>
    <row r="52" spans="2:13" ht="27.75" customHeight="1" x14ac:dyDescent="0.2">
      <c r="B52" s="1173"/>
      <c r="C52" s="1174"/>
      <c r="D52" s="104"/>
      <c r="E52" s="1175" t="s">
        <v>43</v>
      </c>
      <c r="F52" s="1175"/>
      <c r="G52" s="1175"/>
      <c r="H52" s="1176"/>
      <c r="I52" s="333">
        <v>20649</v>
      </c>
      <c r="J52" s="334">
        <v>21345</v>
      </c>
      <c r="K52" s="334">
        <v>21936</v>
      </c>
      <c r="L52" s="334">
        <v>22518</v>
      </c>
      <c r="M52" s="335">
        <v>22377</v>
      </c>
    </row>
    <row r="53" spans="2:13" ht="27.75" customHeight="1" thickBot="1" x14ac:dyDescent="0.25">
      <c r="B53" s="1177" t="s">
        <v>19</v>
      </c>
      <c r="C53" s="1178"/>
      <c r="D53" s="108"/>
      <c r="E53" s="1179" t="s">
        <v>44</v>
      </c>
      <c r="F53" s="1179"/>
      <c r="G53" s="1179"/>
      <c r="H53" s="1180"/>
      <c r="I53" s="336">
        <v>6654</v>
      </c>
      <c r="J53" s="337">
        <v>4558</v>
      </c>
      <c r="K53" s="337">
        <v>3327</v>
      </c>
      <c r="L53" s="337">
        <v>1356</v>
      </c>
      <c r="M53" s="338">
        <v>532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HUpj5d9GAiftx/zQ3Jor1mwHBpArvJraMHzc8R3AtlTOMMXCGmlAcTgD0NB2/xOlRQQrXpDtsMCxFXsAUAmAA==" saltValue="TRPx3BlK5vcriHTf6X7gh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2" sqref="F62:H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6" t="s">
        <v>46</v>
      </c>
      <c r="D55" s="1196"/>
      <c r="E55" s="1197"/>
      <c r="F55" s="339">
        <v>3420</v>
      </c>
      <c r="G55" s="339">
        <v>3154</v>
      </c>
      <c r="H55" s="340">
        <v>3091</v>
      </c>
    </row>
    <row r="56" spans="2:8" ht="52.5" customHeight="1" x14ac:dyDescent="0.2">
      <c r="B56" s="120"/>
      <c r="C56" s="1198" t="s">
        <v>47</v>
      </c>
      <c r="D56" s="1198"/>
      <c r="E56" s="1199"/>
      <c r="F56" s="341">
        <v>3190</v>
      </c>
      <c r="G56" s="341">
        <v>3694</v>
      </c>
      <c r="H56" s="342">
        <v>4024</v>
      </c>
    </row>
    <row r="57" spans="2:8" ht="53.25" customHeight="1" x14ac:dyDescent="0.2">
      <c r="B57" s="120"/>
      <c r="C57" s="1200" t="s">
        <v>48</v>
      </c>
      <c r="D57" s="1200"/>
      <c r="E57" s="1201"/>
      <c r="F57" s="343">
        <v>2131</v>
      </c>
      <c r="G57" s="343">
        <v>2514</v>
      </c>
      <c r="H57" s="344">
        <v>3341</v>
      </c>
    </row>
    <row r="58" spans="2:8" ht="45.75" customHeight="1" x14ac:dyDescent="0.2">
      <c r="B58" s="121"/>
      <c r="C58" s="1188" t="s">
        <v>560</v>
      </c>
      <c r="D58" s="1189"/>
      <c r="E58" s="1190"/>
      <c r="F58" s="345">
        <v>965</v>
      </c>
      <c r="G58" s="345">
        <v>1088</v>
      </c>
      <c r="H58" s="346">
        <v>1564</v>
      </c>
    </row>
    <row r="59" spans="2:8" ht="45.75" customHeight="1" x14ac:dyDescent="0.2">
      <c r="B59" s="121"/>
      <c r="C59" s="1188" t="s">
        <v>561</v>
      </c>
      <c r="D59" s="1189" t="s">
        <v>561</v>
      </c>
      <c r="E59" s="1190" t="s">
        <v>561</v>
      </c>
      <c r="F59" s="345">
        <v>387</v>
      </c>
      <c r="G59" s="345">
        <v>626</v>
      </c>
      <c r="H59" s="346">
        <v>890</v>
      </c>
    </row>
    <row r="60" spans="2:8" ht="45.75" customHeight="1" x14ac:dyDescent="0.2">
      <c r="B60" s="121"/>
      <c r="C60" s="1188" t="s">
        <v>562</v>
      </c>
      <c r="D60" s="1189"/>
      <c r="E60" s="1190"/>
      <c r="F60" s="345">
        <v>199</v>
      </c>
      <c r="G60" s="345">
        <v>214</v>
      </c>
      <c r="H60" s="346">
        <v>257</v>
      </c>
    </row>
    <row r="61" spans="2:8" ht="45.75" customHeight="1" x14ac:dyDescent="0.2">
      <c r="B61" s="121"/>
      <c r="C61" s="1188" t="s">
        <v>563</v>
      </c>
      <c r="D61" s="1189"/>
      <c r="E61" s="1190"/>
      <c r="F61" s="345">
        <v>233</v>
      </c>
      <c r="G61" s="345">
        <v>233</v>
      </c>
      <c r="H61" s="346">
        <v>233</v>
      </c>
    </row>
    <row r="62" spans="2:8" ht="45.75" customHeight="1" thickBot="1" x14ac:dyDescent="0.25">
      <c r="B62" s="122"/>
      <c r="C62" s="1191" t="s">
        <v>565</v>
      </c>
      <c r="D62" s="1192" t="s">
        <v>564</v>
      </c>
      <c r="E62" s="1193" t="s">
        <v>564</v>
      </c>
      <c r="F62" s="347">
        <v>110</v>
      </c>
      <c r="G62" s="347">
        <v>110</v>
      </c>
      <c r="H62" s="348">
        <v>109</v>
      </c>
    </row>
    <row r="63" spans="2:8" ht="52.5" customHeight="1" thickBot="1" x14ac:dyDescent="0.25">
      <c r="B63" s="123"/>
      <c r="C63" s="1194" t="s">
        <v>49</v>
      </c>
      <c r="D63" s="1194"/>
      <c r="E63" s="1195"/>
      <c r="F63" s="349">
        <v>8741</v>
      </c>
      <c r="G63" s="349">
        <v>9362</v>
      </c>
      <c r="H63" s="350">
        <v>10456</v>
      </c>
    </row>
    <row r="64" spans="2:8" ht="13.2" x14ac:dyDescent="0.2"/>
  </sheetData>
  <sheetProtection algorithmName="SHA-512" hashValue="XPdSGDuWegqa784NY6FdTGyi9jCml8QZWrGT/JJDVLJRPDomobCcDTXqFAI5iZTHWklrKBJTErX8Tr3nM4V4Sw==" saltValue="ZoAGsHXBSu0u3S8NSg6Z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4AA54-A4B1-4356-BEEB-F57FE4D07D17}">
  <sheetPr>
    <pageSetUpPr fitToPage="1"/>
  </sheetPr>
  <dimension ref="A1:DE85"/>
  <sheetViews>
    <sheetView showGridLines="0" topLeftCell="A11" zoomScale="90" zoomScaleNormal="90" zoomScaleSheetLayoutView="55" workbookViewId="0">
      <selection activeCell="DE37" sqref="DE3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569</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2"/>
      <c r="BR51" s="1232"/>
      <c r="BS51" s="1232"/>
      <c r="BT51" s="1232"/>
      <c r="BU51" s="1232"/>
      <c r="BV51" s="1232"/>
      <c r="BW51" s="1232"/>
      <c r="BX51" s="1232">
        <v>41.9</v>
      </c>
      <c r="BY51" s="1232"/>
      <c r="BZ51" s="1232"/>
      <c r="CA51" s="1232"/>
      <c r="CB51" s="1232"/>
      <c r="CC51" s="1232"/>
      <c r="CD51" s="1232"/>
      <c r="CE51" s="1232"/>
      <c r="CF51" s="1232">
        <v>31.7</v>
      </c>
      <c r="CG51" s="1232"/>
      <c r="CH51" s="1232"/>
      <c r="CI51" s="1232"/>
      <c r="CJ51" s="1232"/>
      <c r="CK51" s="1232"/>
      <c r="CL51" s="1232"/>
      <c r="CM51" s="1232"/>
      <c r="CN51" s="1232">
        <v>12.9</v>
      </c>
      <c r="CO51" s="1232"/>
      <c r="CP51" s="1232"/>
      <c r="CQ51" s="1232"/>
      <c r="CR51" s="1232"/>
      <c r="CS51" s="1232"/>
      <c r="CT51" s="1232"/>
      <c r="CU51" s="1232"/>
      <c r="CV51" s="1232">
        <v>4.9000000000000004</v>
      </c>
      <c r="CW51" s="1232"/>
      <c r="CX51" s="1232"/>
      <c r="CY51" s="1232"/>
      <c r="CZ51" s="1232"/>
      <c r="DA51" s="1232"/>
      <c r="DB51" s="1232"/>
      <c r="DC51" s="1232"/>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c r="BQ53" s="1232"/>
      <c r="BR53" s="1232"/>
      <c r="BS53" s="1232"/>
      <c r="BT53" s="1232"/>
      <c r="BU53" s="1232"/>
      <c r="BV53" s="1232"/>
      <c r="BW53" s="1232"/>
      <c r="BX53" s="1232">
        <v>61.2</v>
      </c>
      <c r="BY53" s="1232"/>
      <c r="BZ53" s="1232"/>
      <c r="CA53" s="1232"/>
      <c r="CB53" s="1232"/>
      <c r="CC53" s="1232"/>
      <c r="CD53" s="1232"/>
      <c r="CE53" s="1232"/>
      <c r="CF53" s="1232">
        <v>61.2</v>
      </c>
      <c r="CG53" s="1232"/>
      <c r="CH53" s="1232"/>
      <c r="CI53" s="1232"/>
      <c r="CJ53" s="1232"/>
      <c r="CK53" s="1232"/>
      <c r="CL53" s="1232"/>
      <c r="CM53" s="1232"/>
      <c r="CN53" s="1232">
        <v>62.9</v>
      </c>
      <c r="CO53" s="1232"/>
      <c r="CP53" s="1232"/>
      <c r="CQ53" s="1232"/>
      <c r="CR53" s="1232"/>
      <c r="CS53" s="1232"/>
      <c r="CT53" s="1232"/>
      <c r="CU53" s="1232"/>
      <c r="CV53" s="1232">
        <v>64</v>
      </c>
      <c r="CW53" s="1232"/>
      <c r="CX53" s="1232"/>
      <c r="CY53" s="1232"/>
      <c r="CZ53" s="1232"/>
      <c r="DA53" s="1232"/>
      <c r="DB53" s="1232"/>
      <c r="DC53" s="1232"/>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c r="BQ55" s="1232"/>
      <c r="BR55" s="1232"/>
      <c r="BS55" s="1232"/>
      <c r="BT55" s="1232"/>
      <c r="BU55" s="1232"/>
      <c r="BV55" s="1232"/>
      <c r="BW55" s="1232"/>
      <c r="BX55" s="1232">
        <v>25.4</v>
      </c>
      <c r="BY55" s="1232"/>
      <c r="BZ55" s="1232"/>
      <c r="CA55" s="1232"/>
      <c r="CB55" s="1232"/>
      <c r="CC55" s="1232"/>
      <c r="CD55" s="1232"/>
      <c r="CE55" s="1232"/>
      <c r="CF55" s="1232">
        <v>17.600000000000001</v>
      </c>
      <c r="CG55" s="1232"/>
      <c r="CH55" s="1232"/>
      <c r="CI55" s="1232"/>
      <c r="CJ55" s="1232"/>
      <c r="CK55" s="1232"/>
      <c r="CL55" s="1232"/>
      <c r="CM55" s="1232"/>
      <c r="CN55" s="1232">
        <v>17.2</v>
      </c>
      <c r="CO55" s="1232"/>
      <c r="CP55" s="1232"/>
      <c r="CQ55" s="1232"/>
      <c r="CR55" s="1232"/>
      <c r="CS55" s="1232"/>
      <c r="CT55" s="1232"/>
      <c r="CU55" s="1232"/>
      <c r="CV55" s="1232">
        <v>16.100000000000001</v>
      </c>
      <c r="CW55" s="1232"/>
      <c r="CX55" s="1232"/>
      <c r="CY55" s="1232"/>
      <c r="CZ55" s="1232"/>
      <c r="DA55" s="1232"/>
      <c r="DB55" s="1232"/>
      <c r="DC55" s="1232"/>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09" customFormat="1" ht="13.2"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c r="BQ57" s="1232"/>
      <c r="BR57" s="1232"/>
      <c r="BS57" s="1232"/>
      <c r="BT57" s="1232"/>
      <c r="BU57" s="1232"/>
      <c r="BV57" s="1232"/>
      <c r="BW57" s="1232"/>
      <c r="BX57" s="1232">
        <v>63.2</v>
      </c>
      <c r="BY57" s="1232"/>
      <c r="BZ57" s="1232"/>
      <c r="CA57" s="1232"/>
      <c r="CB57" s="1232"/>
      <c r="CC57" s="1232"/>
      <c r="CD57" s="1232"/>
      <c r="CE57" s="1232"/>
      <c r="CF57" s="1232">
        <v>65.3</v>
      </c>
      <c r="CG57" s="1232"/>
      <c r="CH57" s="1232"/>
      <c r="CI57" s="1232"/>
      <c r="CJ57" s="1232"/>
      <c r="CK57" s="1232"/>
      <c r="CL57" s="1232"/>
      <c r="CM57" s="1232"/>
      <c r="CN57" s="1232">
        <v>66.900000000000006</v>
      </c>
      <c r="CO57" s="1232"/>
      <c r="CP57" s="1232"/>
      <c r="CQ57" s="1232"/>
      <c r="CR57" s="1232"/>
      <c r="CS57" s="1232"/>
      <c r="CT57" s="1232"/>
      <c r="CU57" s="1232"/>
      <c r="CV57" s="1232">
        <v>68.099999999999994</v>
      </c>
      <c r="CW57" s="1232"/>
      <c r="CX57" s="1232"/>
      <c r="CY57" s="1232"/>
      <c r="CZ57" s="1232"/>
      <c r="DA57" s="1232"/>
      <c r="DB57" s="1232"/>
      <c r="DC57" s="1232"/>
      <c r="DD57" s="1235"/>
      <c r="DE57" s="1233"/>
    </row>
    <row r="58" spans="1:109" s="1209" customFormat="1" ht="13.2"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09"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574</v>
      </c>
    </row>
    <row r="64" spans="1:109" ht="13.2" x14ac:dyDescent="0.2">
      <c r="B64" s="247"/>
      <c r="G64" s="1208"/>
      <c r="I64" s="1241"/>
      <c r="J64" s="1241"/>
      <c r="K64" s="1241"/>
      <c r="L64" s="1241"/>
      <c r="M64" s="1241"/>
      <c r="N64" s="1242"/>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43" t="s">
        <v>575</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ht="13.2" x14ac:dyDescent="0.2">
      <c r="B66" s="247"/>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ht="13.2" x14ac:dyDescent="0.2">
      <c r="B67" s="247"/>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ht="13.2" x14ac:dyDescent="0.2">
      <c r="B68" s="247"/>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ht="13.2" x14ac:dyDescent="0.2">
      <c r="B69" s="247"/>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ht="13.2" x14ac:dyDescent="0.2">
      <c r="B70" s="247"/>
      <c r="H70" s="1252"/>
      <c r="I70" s="1252"/>
      <c r="J70" s="1253"/>
      <c r="K70" s="1253"/>
      <c r="L70" s="1254"/>
      <c r="M70" s="1253"/>
      <c r="N70" s="125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55"/>
      <c r="I71" s="1256"/>
      <c r="J71" s="1253"/>
      <c r="K71" s="1253"/>
      <c r="L71" s="1254"/>
      <c r="M71" s="1253"/>
      <c r="N71" s="1254"/>
      <c r="AM71" s="1255"/>
      <c r="AN71" s="243" t="s">
        <v>569</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57"/>
      <c r="L73" s="1257"/>
      <c r="M73" s="1257"/>
      <c r="N73" s="125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2">
        <v>63.8</v>
      </c>
      <c r="BQ73" s="1232"/>
      <c r="BR73" s="1232"/>
      <c r="BS73" s="1232"/>
      <c r="BT73" s="1232"/>
      <c r="BU73" s="1232"/>
      <c r="BV73" s="1232"/>
      <c r="BW73" s="1232"/>
      <c r="BX73" s="1232">
        <v>41.9</v>
      </c>
      <c r="BY73" s="1232"/>
      <c r="BZ73" s="1232"/>
      <c r="CA73" s="1232"/>
      <c r="CB73" s="1232"/>
      <c r="CC73" s="1232"/>
      <c r="CD73" s="1232"/>
      <c r="CE73" s="1232"/>
      <c r="CF73" s="1232">
        <v>31.7</v>
      </c>
      <c r="CG73" s="1232"/>
      <c r="CH73" s="1232"/>
      <c r="CI73" s="1232"/>
      <c r="CJ73" s="1232"/>
      <c r="CK73" s="1232"/>
      <c r="CL73" s="1232"/>
      <c r="CM73" s="1232"/>
      <c r="CN73" s="1232">
        <v>12.9</v>
      </c>
      <c r="CO73" s="1232"/>
      <c r="CP73" s="1232"/>
      <c r="CQ73" s="1232"/>
      <c r="CR73" s="1232"/>
      <c r="CS73" s="1232"/>
      <c r="CT73" s="1232"/>
      <c r="CU73" s="1232"/>
      <c r="CV73" s="1232">
        <v>4.9000000000000004</v>
      </c>
      <c r="CW73" s="1232"/>
      <c r="CX73" s="1232"/>
      <c r="CY73" s="1232"/>
      <c r="CZ73" s="1232"/>
      <c r="DA73" s="1232"/>
      <c r="DB73" s="1232"/>
      <c r="DC73" s="1232"/>
    </row>
    <row r="74" spans="2:107" ht="13.2" x14ac:dyDescent="0.2">
      <c r="B74" s="247"/>
      <c r="G74" s="1227"/>
      <c r="H74" s="1227"/>
      <c r="I74" s="1227"/>
      <c r="J74" s="1227"/>
      <c r="K74" s="1257"/>
      <c r="L74" s="1257"/>
      <c r="M74" s="1257"/>
      <c r="N74" s="125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2">
        <v>11.3</v>
      </c>
      <c r="BQ75" s="1232"/>
      <c r="BR75" s="1232"/>
      <c r="BS75" s="1232"/>
      <c r="BT75" s="1232"/>
      <c r="BU75" s="1232"/>
      <c r="BV75" s="1232"/>
      <c r="BW75" s="1232"/>
      <c r="BX75" s="1232">
        <v>11.5</v>
      </c>
      <c r="BY75" s="1232"/>
      <c r="BZ75" s="1232"/>
      <c r="CA75" s="1232"/>
      <c r="CB75" s="1232"/>
      <c r="CC75" s="1232"/>
      <c r="CD75" s="1232"/>
      <c r="CE75" s="1232"/>
      <c r="CF75" s="1232">
        <v>11.5</v>
      </c>
      <c r="CG75" s="1232"/>
      <c r="CH75" s="1232"/>
      <c r="CI75" s="1232"/>
      <c r="CJ75" s="1232"/>
      <c r="CK75" s="1232"/>
      <c r="CL75" s="1232"/>
      <c r="CM75" s="1232"/>
      <c r="CN75" s="1232">
        <v>11.8</v>
      </c>
      <c r="CO75" s="1232"/>
      <c r="CP75" s="1232"/>
      <c r="CQ75" s="1232"/>
      <c r="CR75" s="1232"/>
      <c r="CS75" s="1232"/>
      <c r="CT75" s="1232"/>
      <c r="CU75" s="1232"/>
      <c r="CV75" s="1232">
        <v>11.7</v>
      </c>
      <c r="CW75" s="1232"/>
      <c r="CX75" s="1232"/>
      <c r="CY75" s="1232"/>
      <c r="CZ75" s="1232"/>
      <c r="DA75" s="1232"/>
      <c r="DB75" s="1232"/>
      <c r="DC75" s="1232"/>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0"/>
      <c r="H77" s="1220"/>
      <c r="I77" s="1220"/>
      <c r="J77" s="1220"/>
      <c r="K77" s="1257"/>
      <c r="L77" s="1257"/>
      <c r="M77" s="1257"/>
      <c r="N77" s="125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2">
        <v>37.299999999999997</v>
      </c>
      <c r="BQ77" s="1232"/>
      <c r="BR77" s="1232"/>
      <c r="BS77" s="1232"/>
      <c r="BT77" s="1232"/>
      <c r="BU77" s="1232"/>
      <c r="BV77" s="1232"/>
      <c r="BW77" s="1232"/>
      <c r="BX77" s="1232">
        <v>25.4</v>
      </c>
      <c r="BY77" s="1232"/>
      <c r="BZ77" s="1232"/>
      <c r="CA77" s="1232"/>
      <c r="CB77" s="1232"/>
      <c r="CC77" s="1232"/>
      <c r="CD77" s="1232"/>
      <c r="CE77" s="1232"/>
      <c r="CF77" s="1232">
        <v>17.600000000000001</v>
      </c>
      <c r="CG77" s="1232"/>
      <c r="CH77" s="1232"/>
      <c r="CI77" s="1232"/>
      <c r="CJ77" s="1232"/>
      <c r="CK77" s="1232"/>
      <c r="CL77" s="1232"/>
      <c r="CM77" s="1232"/>
      <c r="CN77" s="1232">
        <v>17.2</v>
      </c>
      <c r="CO77" s="1232"/>
      <c r="CP77" s="1232"/>
      <c r="CQ77" s="1232"/>
      <c r="CR77" s="1232"/>
      <c r="CS77" s="1232"/>
      <c r="CT77" s="1232"/>
      <c r="CU77" s="1232"/>
      <c r="CV77" s="1232">
        <v>16.100000000000001</v>
      </c>
      <c r="CW77" s="1232"/>
      <c r="CX77" s="1232"/>
      <c r="CY77" s="1232"/>
      <c r="CZ77" s="1232"/>
      <c r="DA77" s="1232"/>
      <c r="DB77" s="1232"/>
      <c r="DC77" s="1232"/>
    </row>
    <row r="78" spans="2:107" ht="13.2" x14ac:dyDescent="0.2">
      <c r="B78" s="247"/>
      <c r="G78" s="1220"/>
      <c r="H78" s="1220"/>
      <c r="I78" s="1220"/>
      <c r="J78" s="1220"/>
      <c r="K78" s="1257"/>
      <c r="L78" s="1257"/>
      <c r="M78" s="1257"/>
      <c r="N78" s="125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0"/>
      <c r="H79" s="1220"/>
      <c r="I79" s="1234"/>
      <c r="J79" s="1234"/>
      <c r="K79" s="1258"/>
      <c r="L79" s="1258"/>
      <c r="M79" s="1258"/>
      <c r="N79" s="125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2">
        <v>8.6</v>
      </c>
      <c r="BQ79" s="1232"/>
      <c r="BR79" s="1232"/>
      <c r="BS79" s="1232"/>
      <c r="BT79" s="1232"/>
      <c r="BU79" s="1232"/>
      <c r="BV79" s="1232"/>
      <c r="BW79" s="1232"/>
      <c r="BX79" s="1232">
        <v>8.3000000000000007</v>
      </c>
      <c r="BY79" s="1232"/>
      <c r="BZ79" s="1232"/>
      <c r="CA79" s="1232"/>
      <c r="CB79" s="1232"/>
      <c r="CC79" s="1232"/>
      <c r="CD79" s="1232"/>
      <c r="CE79" s="1232"/>
      <c r="CF79" s="1232">
        <v>8.4</v>
      </c>
      <c r="CG79" s="1232"/>
      <c r="CH79" s="1232"/>
      <c r="CI79" s="1232"/>
      <c r="CJ79" s="1232"/>
      <c r="CK79" s="1232"/>
      <c r="CL79" s="1232"/>
      <c r="CM79" s="1232"/>
      <c r="CN79" s="1232">
        <v>8.6</v>
      </c>
      <c r="CO79" s="1232"/>
      <c r="CP79" s="1232"/>
      <c r="CQ79" s="1232"/>
      <c r="CR79" s="1232"/>
      <c r="CS79" s="1232"/>
      <c r="CT79" s="1232"/>
      <c r="CU79" s="1232"/>
      <c r="CV79" s="1232">
        <v>8.6999999999999993</v>
      </c>
      <c r="CW79" s="1232"/>
      <c r="CX79" s="1232"/>
      <c r="CY79" s="1232"/>
      <c r="CZ79" s="1232"/>
      <c r="DA79" s="1232"/>
      <c r="DB79" s="1232"/>
      <c r="DC79" s="1232"/>
    </row>
    <row r="80" spans="2:107" ht="13.2" x14ac:dyDescent="0.2">
      <c r="B80" s="247"/>
      <c r="G80" s="1220"/>
      <c r="H80" s="1220"/>
      <c r="I80" s="1234"/>
      <c r="J80" s="1234"/>
      <c r="K80" s="1258"/>
      <c r="L80" s="1258"/>
      <c r="M80" s="1258"/>
      <c r="N80" s="125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9"/>
      <c r="L82" s="1259"/>
      <c r="M82" s="1259"/>
      <c r="N82" s="1259"/>
      <c r="AQ82" s="1259"/>
      <c r="AR82" s="1259"/>
      <c r="AS82" s="1259"/>
      <c r="AT82" s="1259"/>
      <c r="BC82" s="1259"/>
      <c r="BD82" s="1259"/>
      <c r="BE82" s="1259"/>
      <c r="BF82" s="1259"/>
      <c r="BO82" s="1259"/>
      <c r="BP82" s="1259"/>
      <c r="BQ82" s="1259"/>
      <c r="BR82" s="1259"/>
      <c r="CA82" s="1259"/>
      <c r="CB82" s="1259"/>
      <c r="CC82" s="1259"/>
      <c r="CD82" s="1259"/>
      <c r="CM82" s="1259"/>
      <c r="CN82" s="1259"/>
      <c r="CO82" s="1259"/>
      <c r="CP82" s="1259"/>
      <c r="CY82" s="1259"/>
      <c r="CZ82" s="1259"/>
      <c r="DA82" s="1259"/>
      <c r="DB82" s="1259"/>
      <c r="DC82" s="125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0+PSdfYvpmgyRfKaIwanbNHN0+Yf/qeTPj07dUikwAkki1+MSq4Zfo6bzN3prQpGb1zgkU1Kk3PmBhEaf97+Kw==" saltValue="zVYiU4Pu1tnSJOP9aKGtS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FFF48-BBDB-4FD4-A7DD-31A75EF466CD}">
  <sheetPr>
    <pageSetUpPr fitToPage="1"/>
  </sheetPr>
  <dimension ref="A1:DR125"/>
  <sheetViews>
    <sheetView showGridLines="0" topLeftCell="A100" zoomScale="85" zoomScaleNormal="85" zoomScaleSheetLayoutView="70" workbookViewId="0">
      <selection activeCell="DE37" sqref="DE3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2S7+DNiRNifMaz5FpwCd2wpgwox4hYBu793V/nnNDAtV3+euHRDUuCjp/UKa2SPkMpXp47T204LFJm+Rj7XJZQ==" saltValue="l6ucJESXkJIs/fLTE2lqA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E67D4-7954-4CBF-8F4D-3284DE289518}">
  <sheetPr>
    <pageSetUpPr fitToPage="1"/>
  </sheetPr>
  <dimension ref="A1:DR125"/>
  <sheetViews>
    <sheetView showGridLines="0" topLeftCell="A98" zoomScaleNormal="100" zoomScaleSheetLayoutView="55" workbookViewId="0">
      <selection activeCell="DE37" sqref="DE3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Fe3Ak4PDyUPdTHiygOBhJ3Y+xxciqpC4uhwvpeBT9p10wdVYkC7TwB8eRWLggv9Bc9X/cGnhHutssHTPEP0fqw==" saltValue="nETMTxVtNEGZDmCL4ZB5K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102173</v>
      </c>
      <c r="E3" s="142"/>
      <c r="F3" s="143">
        <v>76347</v>
      </c>
      <c r="G3" s="144"/>
      <c r="H3" s="145"/>
    </row>
    <row r="4" spans="1:8" x14ac:dyDescent="0.2">
      <c r="A4" s="146"/>
      <c r="B4" s="147"/>
      <c r="C4" s="148"/>
      <c r="D4" s="149">
        <v>29602</v>
      </c>
      <c r="E4" s="150"/>
      <c r="F4" s="151">
        <v>41762</v>
      </c>
      <c r="G4" s="152"/>
      <c r="H4" s="153"/>
    </row>
    <row r="5" spans="1:8" x14ac:dyDescent="0.2">
      <c r="A5" s="134" t="s">
        <v>521</v>
      </c>
      <c r="B5" s="139"/>
      <c r="C5" s="140"/>
      <c r="D5" s="141">
        <v>101625</v>
      </c>
      <c r="E5" s="142"/>
      <c r="F5" s="143">
        <v>69604</v>
      </c>
      <c r="G5" s="144"/>
      <c r="H5" s="145"/>
    </row>
    <row r="6" spans="1:8" x14ac:dyDescent="0.2">
      <c r="A6" s="146"/>
      <c r="B6" s="147"/>
      <c r="C6" s="148"/>
      <c r="D6" s="149">
        <v>39258</v>
      </c>
      <c r="E6" s="150"/>
      <c r="F6" s="151">
        <v>36247</v>
      </c>
      <c r="G6" s="152"/>
      <c r="H6" s="153"/>
    </row>
    <row r="7" spans="1:8" x14ac:dyDescent="0.2">
      <c r="A7" s="134" t="s">
        <v>522</v>
      </c>
      <c r="B7" s="139"/>
      <c r="C7" s="140"/>
      <c r="D7" s="141">
        <v>103656</v>
      </c>
      <c r="E7" s="142"/>
      <c r="F7" s="143">
        <v>68410</v>
      </c>
      <c r="G7" s="144"/>
      <c r="H7" s="145"/>
    </row>
    <row r="8" spans="1:8" x14ac:dyDescent="0.2">
      <c r="A8" s="146"/>
      <c r="B8" s="147"/>
      <c r="C8" s="148"/>
      <c r="D8" s="149">
        <v>32968</v>
      </c>
      <c r="E8" s="150"/>
      <c r="F8" s="151">
        <v>35086</v>
      </c>
      <c r="G8" s="152"/>
      <c r="H8" s="153"/>
    </row>
    <row r="9" spans="1:8" x14ac:dyDescent="0.2">
      <c r="A9" s="134" t="s">
        <v>523</v>
      </c>
      <c r="B9" s="139"/>
      <c r="C9" s="140"/>
      <c r="D9" s="141">
        <v>68464</v>
      </c>
      <c r="E9" s="142"/>
      <c r="F9" s="143">
        <v>73019</v>
      </c>
      <c r="G9" s="144"/>
      <c r="H9" s="145"/>
    </row>
    <row r="10" spans="1:8" x14ac:dyDescent="0.2">
      <c r="A10" s="146"/>
      <c r="B10" s="147"/>
      <c r="C10" s="148"/>
      <c r="D10" s="149">
        <v>27289</v>
      </c>
      <c r="E10" s="150"/>
      <c r="F10" s="151">
        <v>39427</v>
      </c>
      <c r="G10" s="152"/>
      <c r="H10" s="153"/>
    </row>
    <row r="11" spans="1:8" x14ac:dyDescent="0.2">
      <c r="A11" s="134" t="s">
        <v>524</v>
      </c>
      <c r="B11" s="139"/>
      <c r="C11" s="140"/>
      <c r="D11" s="141">
        <v>60325</v>
      </c>
      <c r="E11" s="142"/>
      <c r="F11" s="143">
        <v>76590</v>
      </c>
      <c r="G11" s="144"/>
      <c r="H11" s="145"/>
    </row>
    <row r="12" spans="1:8" x14ac:dyDescent="0.2">
      <c r="A12" s="146"/>
      <c r="B12" s="147"/>
      <c r="C12" s="154"/>
      <c r="D12" s="149">
        <v>21568</v>
      </c>
      <c r="E12" s="150"/>
      <c r="F12" s="151">
        <v>42387</v>
      </c>
      <c r="G12" s="152"/>
      <c r="H12" s="153"/>
    </row>
    <row r="13" spans="1:8" x14ac:dyDescent="0.2">
      <c r="A13" s="134"/>
      <c r="B13" s="139"/>
      <c r="C13" s="140"/>
      <c r="D13" s="141">
        <v>87249</v>
      </c>
      <c r="E13" s="142"/>
      <c r="F13" s="143">
        <v>72794</v>
      </c>
      <c r="G13" s="155"/>
      <c r="H13" s="145"/>
    </row>
    <row r="14" spans="1:8" x14ac:dyDescent="0.2">
      <c r="A14" s="146"/>
      <c r="B14" s="147"/>
      <c r="C14" s="148"/>
      <c r="D14" s="149">
        <v>30137</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7.95</v>
      </c>
      <c r="C19" s="156">
        <f>ROUND(VALUE(SUBSTITUTE(実質収支比率等に係る経年分析!G$48,"▲","-")),2)</f>
        <v>4.74</v>
      </c>
      <c r="D19" s="156">
        <f>ROUND(VALUE(SUBSTITUTE(実質収支比率等に係る経年分析!H$48,"▲","-")),2)</f>
        <v>7.95</v>
      </c>
      <c r="E19" s="156">
        <f>ROUND(VALUE(SUBSTITUTE(実質収支比率等に係る経年分析!I$48,"▲","-")),2)</f>
        <v>5.69</v>
      </c>
      <c r="F19" s="156">
        <f>ROUND(VALUE(SUBSTITUTE(実質収支比率等に係る経年分析!J$48,"▲","-")),2)</f>
        <v>8.6999999999999993</v>
      </c>
    </row>
    <row r="20" spans="1:11" x14ac:dyDescent="0.2">
      <c r="A20" s="156" t="s">
        <v>53</v>
      </c>
      <c r="B20" s="156">
        <f>ROUND(VALUE(SUBSTITUTE(実質収支比率等に係る経年分析!F$47,"▲","-")),2)</f>
        <v>24.18</v>
      </c>
      <c r="C20" s="156">
        <f>ROUND(VALUE(SUBSTITUTE(実質収支比率等に係る経年分析!G$47,"▲","-")),2)</f>
        <v>26.68</v>
      </c>
      <c r="D20" s="156">
        <f>ROUND(VALUE(SUBSTITUTE(実質収支比率等に係る経年分析!H$47,"▲","-")),2)</f>
        <v>27.66</v>
      </c>
      <c r="E20" s="156">
        <f>ROUND(VALUE(SUBSTITUTE(実質収支比率等に係る経年分析!I$47,"▲","-")),2)</f>
        <v>25.65</v>
      </c>
      <c r="F20" s="156">
        <f>ROUND(VALUE(SUBSTITUTE(実質収支比率等に係る経年分析!J$47,"▲","-")),2)</f>
        <v>24.42</v>
      </c>
    </row>
    <row r="21" spans="1:11" x14ac:dyDescent="0.2">
      <c r="A21" s="156" t="s">
        <v>54</v>
      </c>
      <c r="B21" s="156">
        <f>IF(ISNUMBER(VALUE(SUBSTITUTE(実質収支比率等に係る経年分析!F$49,"▲","-"))),ROUND(VALUE(SUBSTITUTE(実質収支比率等に係る経年分析!F$49,"▲","-")),2),NA())</f>
        <v>1.73</v>
      </c>
      <c r="C21" s="156">
        <f>IF(ISNUMBER(VALUE(SUBSTITUTE(実質収支比率等に係る経年分析!G$49,"▲","-"))),ROUND(VALUE(SUBSTITUTE(実質収支比率等に係る経年分析!G$49,"▲","-")),2),NA())</f>
        <v>0.52</v>
      </c>
      <c r="D21" s="156">
        <f>IF(ISNUMBER(VALUE(SUBSTITUTE(実質収支比率等に係る経年分析!H$49,"▲","-"))),ROUND(VALUE(SUBSTITUTE(実質収支比率等に係る経年分析!H$49,"▲","-")),2),NA())</f>
        <v>3.07</v>
      </c>
      <c r="E21" s="156">
        <f>IF(ISNUMBER(VALUE(SUBSTITUTE(実質収支比率等に係る経年分析!I$49,"▲","-"))),ROUND(VALUE(SUBSTITUTE(実質収支比率等に係る経年分析!I$49,"▲","-")),2),NA())</f>
        <v>-4.1500000000000004</v>
      </c>
      <c r="F21" s="156">
        <f>IF(ISNUMBER(VALUE(SUBSTITUTE(実質収支比率等に係る経年分析!J$49,"▲","-"))),ROUND(VALUE(SUBSTITUTE(実質収支比率等に係る経年分析!J$49,"▲","-")),2),NA())</f>
        <v>2.67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育英資金特別会計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氷見市病院事業会計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0.72</v>
      </c>
    </row>
    <row r="34" spans="1:16" x14ac:dyDescent="0.2">
      <c r="A34" s="157" t="str">
        <f>IF(連結実質赤字比率に係る赤字・黒字の構成分析!C$36="",NA(),連結実質赤字比率に係る赤字・黒字の構成分析!C$36)</f>
        <v>氷見市下水道事業会計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2.11</v>
      </c>
    </row>
    <row r="35" spans="1:16" x14ac:dyDescent="0.2">
      <c r="A35" s="157" t="str">
        <f>IF(連結実質赤字比率に係る赤字・黒字の構成分析!C$35="",NA(),連結実質赤字比率に係る赤字・黒字の構成分析!C$35)</f>
        <v>氷見市水道事業会計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9.2100000000000009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8.4600000000000009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4.7300000000000004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1985</v>
      </c>
      <c r="E42" s="158"/>
      <c r="F42" s="158"/>
      <c r="G42" s="158">
        <f>'実質公債費比率（分子）の構造'!L$52</f>
        <v>1988</v>
      </c>
      <c r="H42" s="158"/>
      <c r="I42" s="158"/>
      <c r="J42" s="158">
        <f>'実質公債費比率（分子）の構造'!M$52</f>
        <v>1937</v>
      </c>
      <c r="K42" s="158"/>
      <c r="L42" s="158"/>
      <c r="M42" s="158">
        <f>'実質公債費比率（分子）の構造'!N$52</f>
        <v>1839</v>
      </c>
      <c r="N42" s="158"/>
      <c r="O42" s="158"/>
      <c r="P42" s="158">
        <f>'実質公債費比率（分子）の構造'!O$52</f>
        <v>1966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15</v>
      </c>
      <c r="F44" s="158"/>
      <c r="G44" s="158"/>
      <c r="H44" s="158">
        <f>'実質公債費比率（分子）の構造'!M$50</f>
        <v>13</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46</v>
      </c>
      <c r="C45" s="158"/>
      <c r="D45" s="158"/>
      <c r="E45" s="158">
        <f>'実質公債費比率（分子）の構造'!L$49</f>
        <v>46</v>
      </c>
      <c r="F45" s="158"/>
      <c r="G45" s="158"/>
      <c r="H45" s="158">
        <f>'実質公債費比率（分子）の構造'!M$49</f>
        <v>48</v>
      </c>
      <c r="I45" s="158"/>
      <c r="J45" s="158"/>
      <c r="K45" s="158">
        <f>'実質公債費比率（分子）の構造'!N$49</f>
        <v>44</v>
      </c>
      <c r="L45" s="158"/>
      <c r="M45" s="158"/>
      <c r="N45" s="158">
        <f>'実質公債費比率（分子）の構造'!O$49</f>
        <v>38</v>
      </c>
      <c r="O45" s="158"/>
      <c r="P45" s="158"/>
    </row>
    <row r="46" spans="1:16" x14ac:dyDescent="0.2">
      <c r="A46" s="158" t="s">
        <v>64</v>
      </c>
      <c r="B46" s="158">
        <f>'実質公債費比率（分子）の構造'!K$48</f>
        <v>751</v>
      </c>
      <c r="C46" s="158"/>
      <c r="D46" s="158"/>
      <c r="E46" s="158">
        <f>'実質公債費比率（分子）の構造'!L$48</f>
        <v>733</v>
      </c>
      <c r="F46" s="158"/>
      <c r="G46" s="158"/>
      <c r="H46" s="158">
        <f>'実質公債費比率（分子）の構造'!M$48</f>
        <v>715</v>
      </c>
      <c r="I46" s="158"/>
      <c r="J46" s="158"/>
      <c r="K46" s="158">
        <f>'実質公債費比率（分子）の構造'!N$48</f>
        <v>710</v>
      </c>
      <c r="L46" s="158"/>
      <c r="M46" s="158"/>
      <c r="N46" s="158">
        <f>'実質公債費比率（分子）の構造'!O$48</f>
        <v>694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2370</v>
      </c>
      <c r="C49" s="158"/>
      <c r="D49" s="158"/>
      <c r="E49" s="158">
        <f>'実質公債費比率（分子）の構造'!L$45</f>
        <v>2373</v>
      </c>
      <c r="F49" s="158"/>
      <c r="G49" s="158"/>
      <c r="H49" s="158">
        <f>'実質公債費比率（分子）の構造'!M$45</f>
        <v>2451</v>
      </c>
      <c r="I49" s="158"/>
      <c r="J49" s="158"/>
      <c r="K49" s="158">
        <f>'実質公債費比率（分子）の構造'!N$45</f>
        <v>2389</v>
      </c>
      <c r="L49" s="158"/>
      <c r="M49" s="158"/>
      <c r="N49" s="158">
        <f>'実質公債費比率（分子）の構造'!O$45</f>
        <v>2345</v>
      </c>
      <c r="O49" s="158"/>
      <c r="P49" s="158"/>
    </row>
    <row r="50" spans="1:16" x14ac:dyDescent="0.2">
      <c r="A50" s="158" t="s">
        <v>67</v>
      </c>
      <c r="B50" s="158" t="e">
        <f>NA()</f>
        <v>#N/A</v>
      </c>
      <c r="C50" s="158">
        <f>IF(ISNUMBER('実質公債費比率（分子）の構造'!K$53),'実質公債費比率（分子）の構造'!K$53,NA())</f>
        <v>1199</v>
      </c>
      <c r="D50" s="158" t="e">
        <f>NA()</f>
        <v>#N/A</v>
      </c>
      <c r="E50" s="158" t="e">
        <f>NA()</f>
        <v>#N/A</v>
      </c>
      <c r="F50" s="158">
        <f>IF(ISNUMBER('実質公債費比率（分子）の構造'!L$53),'実質公債費比率（分子）の構造'!L$53,NA())</f>
        <v>1179</v>
      </c>
      <c r="G50" s="158" t="e">
        <f>NA()</f>
        <v>#N/A</v>
      </c>
      <c r="H50" s="158" t="e">
        <f>NA()</f>
        <v>#N/A</v>
      </c>
      <c r="I50" s="158">
        <f>IF(ISNUMBER('実質公債費比率（分子）の構造'!M$53),'実質公債費比率（分子）の構造'!M$53,NA())</f>
        <v>1290</v>
      </c>
      <c r="J50" s="158" t="e">
        <f>NA()</f>
        <v>#N/A</v>
      </c>
      <c r="K50" s="158" t="e">
        <f>NA()</f>
        <v>#N/A</v>
      </c>
      <c r="L50" s="158">
        <f>IF(ISNUMBER('実質公債費比率（分子）の構造'!N$53),'実質公債費比率（分子）の構造'!N$53,NA())</f>
        <v>1304</v>
      </c>
      <c r="M50" s="158" t="e">
        <f>NA()</f>
        <v>#N/A</v>
      </c>
      <c r="N50" s="158" t="e">
        <f>NA()</f>
        <v>#N/A</v>
      </c>
      <c r="O50" s="158">
        <f>IF(ISNUMBER('実質公債費比率（分子）の構造'!O$53),'実質公債費比率（分子）の構造'!O$53,NA())</f>
        <v>1112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20649</v>
      </c>
      <c r="E56" s="157"/>
      <c r="F56" s="157"/>
      <c r="G56" s="157">
        <f>'将来負担比率（分子）の構造'!J$52</f>
        <v>21345</v>
      </c>
      <c r="H56" s="157"/>
      <c r="I56" s="157"/>
      <c r="J56" s="157">
        <f>'将来負担比率（分子）の構造'!K$52</f>
        <v>21936</v>
      </c>
      <c r="K56" s="157"/>
      <c r="L56" s="157"/>
      <c r="M56" s="157">
        <f>'将来負担比率（分子）の構造'!L$52</f>
        <v>22518</v>
      </c>
      <c r="N56" s="157"/>
      <c r="O56" s="157"/>
      <c r="P56" s="157">
        <f>'将来負担比率（分子）の構造'!M$52</f>
        <v>22377</v>
      </c>
    </row>
    <row r="57" spans="1:16" x14ac:dyDescent="0.2">
      <c r="A57" s="157" t="s">
        <v>42</v>
      </c>
      <c r="B57" s="157"/>
      <c r="C57" s="157"/>
      <c r="D57" s="157">
        <f>'将来負担比率（分子）の構造'!I$51</f>
        <v>243</v>
      </c>
      <c r="E57" s="157"/>
      <c r="F57" s="157"/>
      <c r="G57" s="157">
        <f>'将来負担比率（分子）の構造'!J$51</f>
        <v>213</v>
      </c>
      <c r="H57" s="157"/>
      <c r="I57" s="157"/>
      <c r="J57" s="157">
        <f>'将来負担比率（分子）の構造'!K$51</f>
        <v>192</v>
      </c>
      <c r="K57" s="157"/>
      <c r="L57" s="157"/>
      <c r="M57" s="157">
        <f>'将来負担比率（分子）の構造'!L$51</f>
        <v>182</v>
      </c>
      <c r="N57" s="157"/>
      <c r="O57" s="157"/>
      <c r="P57" s="157">
        <f>'将来負担比率（分子）の構造'!M$51</f>
        <v>157</v>
      </c>
    </row>
    <row r="58" spans="1:16" x14ac:dyDescent="0.2">
      <c r="A58" s="157" t="s">
        <v>41</v>
      </c>
      <c r="B58" s="157"/>
      <c r="C58" s="157"/>
      <c r="D58" s="157">
        <f>'将来負担比率（分子）の構造'!I$50</f>
        <v>7811</v>
      </c>
      <c r="E58" s="157"/>
      <c r="F58" s="157"/>
      <c r="G58" s="157">
        <f>'将来負担比率（分子）の構造'!J$50</f>
        <v>9374</v>
      </c>
      <c r="H58" s="157"/>
      <c r="I58" s="157"/>
      <c r="J58" s="157">
        <f>'将来負担比率（分子）の構造'!K$50</f>
        <v>9791</v>
      </c>
      <c r="K58" s="157"/>
      <c r="L58" s="157"/>
      <c r="M58" s="157">
        <f>'将来負担比率（分子）の構造'!L$50</f>
        <v>10266</v>
      </c>
      <c r="N58" s="157"/>
      <c r="O58" s="157"/>
      <c r="P58" s="157">
        <f>'将来負担比率（分子）の構造'!M$50</f>
        <v>11332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3748</v>
      </c>
      <c r="C62" s="157"/>
      <c r="D62" s="157"/>
      <c r="E62" s="157">
        <f>'将来負担比率（分子）の構造'!J$45</f>
        <v>3522</v>
      </c>
      <c r="F62" s="157"/>
      <c r="G62" s="157"/>
      <c r="H62" s="157">
        <f>'将来負担比率（分子）の構造'!K$45</f>
        <v>3314</v>
      </c>
      <c r="I62" s="157"/>
      <c r="J62" s="157"/>
      <c r="K62" s="157">
        <f>'将来負担比率（分子）の構造'!L$45</f>
        <v>3180</v>
      </c>
      <c r="L62" s="157"/>
      <c r="M62" s="157"/>
      <c r="N62" s="157">
        <f>'将来負担比率（分子）の構造'!M$45</f>
        <v>3032</v>
      </c>
      <c r="O62" s="157"/>
      <c r="P62" s="157"/>
    </row>
    <row r="63" spans="1:16" x14ac:dyDescent="0.2">
      <c r="A63" s="157" t="s">
        <v>34</v>
      </c>
      <c r="B63" s="157">
        <f>'将来負担比率（分子）の構造'!I$44</f>
        <v>296</v>
      </c>
      <c r="C63" s="157"/>
      <c r="D63" s="157"/>
      <c r="E63" s="157">
        <f>'将来負担比率（分子）の構造'!J$44</f>
        <v>259</v>
      </c>
      <c r="F63" s="157"/>
      <c r="G63" s="157"/>
      <c r="H63" s="157">
        <f>'将来負担比率（分子）の構造'!K$44</f>
        <v>213</v>
      </c>
      <c r="I63" s="157"/>
      <c r="J63" s="157"/>
      <c r="K63" s="157">
        <f>'将来負担比率（分子）の構造'!L$44</f>
        <v>170</v>
      </c>
      <c r="L63" s="157"/>
      <c r="M63" s="157"/>
      <c r="N63" s="157">
        <f>'将来負担比率（分子）の構造'!M$44</f>
        <v>133</v>
      </c>
      <c r="O63" s="157"/>
      <c r="P63" s="157"/>
    </row>
    <row r="64" spans="1:16" x14ac:dyDescent="0.2">
      <c r="A64" s="157" t="s">
        <v>33</v>
      </c>
      <c r="B64" s="157">
        <f>'将来負担比率（分子）の構造'!I$43</f>
        <v>7334</v>
      </c>
      <c r="C64" s="157"/>
      <c r="D64" s="157"/>
      <c r="E64" s="157">
        <f>'将来負担比率（分子）の構造'!J$43</f>
        <v>7052</v>
      </c>
      <c r="F64" s="157"/>
      <c r="G64" s="157"/>
      <c r="H64" s="157">
        <f>'将来負担比率（分子）の構造'!K$43</f>
        <v>6627</v>
      </c>
      <c r="I64" s="157"/>
      <c r="J64" s="157"/>
      <c r="K64" s="157">
        <f>'将来負担比率（分子）の構造'!L$43</f>
        <v>6136</v>
      </c>
      <c r="L64" s="157"/>
      <c r="M64" s="157"/>
      <c r="N64" s="157">
        <f>'将来負担比率（分子）の構造'!M$43</f>
        <v>5664</v>
      </c>
      <c r="O64" s="157"/>
      <c r="P64" s="157"/>
    </row>
    <row r="65" spans="1:16" x14ac:dyDescent="0.2">
      <c r="A65" s="157" t="s">
        <v>32</v>
      </c>
      <c r="B65" s="157">
        <f>'将来負担比率（分子）の構造'!I$42</f>
        <v>95</v>
      </c>
      <c r="C65" s="157"/>
      <c r="D65" s="157"/>
      <c r="E65" s="157">
        <f>'将来負担比率（分子）の構造'!J$42</f>
        <v>78</v>
      </c>
      <c r="F65" s="157"/>
      <c r="G65" s="157"/>
      <c r="H65" s="157">
        <f>'将来負担比率（分子）の構造'!K$42</f>
        <v>91</v>
      </c>
      <c r="I65" s="157"/>
      <c r="J65" s="157"/>
      <c r="K65" s="157">
        <f>'将来負担比率（分子）の構造'!L$42</f>
        <v>103</v>
      </c>
      <c r="L65" s="157"/>
      <c r="M65" s="157"/>
      <c r="N65" s="157">
        <f>'将来負担比率（分子）の構造'!M$42</f>
        <v>136</v>
      </c>
      <c r="O65" s="157"/>
      <c r="P65" s="157"/>
    </row>
    <row r="66" spans="1:16" x14ac:dyDescent="0.2">
      <c r="A66" s="157" t="s">
        <v>31</v>
      </c>
      <c r="B66" s="157">
        <f>'将来負担比率（分子）の構造'!I$41</f>
        <v>23883</v>
      </c>
      <c r="C66" s="157"/>
      <c r="D66" s="157"/>
      <c r="E66" s="157">
        <f>'将来負担比率（分子）の構造'!J$41</f>
        <v>24580</v>
      </c>
      <c r="F66" s="157"/>
      <c r="G66" s="157"/>
      <c r="H66" s="157">
        <f>'将来負担比率（分子）の構造'!K$41</f>
        <v>25001</v>
      </c>
      <c r="I66" s="157"/>
      <c r="J66" s="157"/>
      <c r="K66" s="157">
        <f>'将来負担比率（分子）の構造'!L$41</f>
        <v>24732</v>
      </c>
      <c r="L66" s="157"/>
      <c r="M66" s="157"/>
      <c r="N66" s="157">
        <f>'将来負担比率（分子）の構造'!M$41</f>
        <v>25434</v>
      </c>
      <c r="O66" s="157"/>
      <c r="P66" s="157"/>
    </row>
    <row r="67" spans="1:16" x14ac:dyDescent="0.2">
      <c r="A67" s="157" t="s">
        <v>71</v>
      </c>
      <c r="B67" s="157" t="e">
        <f>NA()</f>
        <v>#N/A</v>
      </c>
      <c r="C67" s="157">
        <f>IF(ISNUMBER('将来負担比率（分子）の構造'!I$53), IF('将来負担比率（分子）の構造'!I$53 &lt; 0, 0, '将来負担比率（分子）の構造'!I$53), NA())</f>
        <v>6654</v>
      </c>
      <c r="D67" s="157" t="e">
        <f>NA()</f>
        <v>#N/A</v>
      </c>
      <c r="E67" s="157" t="e">
        <f>NA()</f>
        <v>#N/A</v>
      </c>
      <c r="F67" s="157">
        <f>IF(ISNUMBER('将来負担比率（分子）の構造'!J$53), IF('将来負担比率（分子）の構造'!J$53 &lt; 0, 0, '将来負担比率（分子）の構造'!J$53), NA())</f>
        <v>4558</v>
      </c>
      <c r="G67" s="157" t="e">
        <f>NA()</f>
        <v>#N/A</v>
      </c>
      <c r="H67" s="157" t="e">
        <f>NA()</f>
        <v>#N/A</v>
      </c>
      <c r="I67" s="157">
        <f>IF(ISNUMBER('将来負担比率（分子）の構造'!K$53), IF('将来負担比率（分子）の構造'!K$53 &lt; 0, 0, '将来負担比率（分子）の構造'!K$53), NA())</f>
        <v>3327</v>
      </c>
      <c r="J67" s="157" t="e">
        <f>NA()</f>
        <v>#N/A</v>
      </c>
      <c r="K67" s="157" t="e">
        <f>NA()</f>
        <v>#N/A</v>
      </c>
      <c r="L67" s="157">
        <f>IF(ISNUMBER('将来負担比率（分子）の構造'!L$53), IF('将来負担比率（分子）の構造'!L$53 &lt; 0, 0, '将来負担比率（分子）の構造'!L$53), NA())</f>
        <v>1356</v>
      </c>
      <c r="M67" s="157" t="e">
        <f>NA()</f>
        <v>#N/A</v>
      </c>
      <c r="N67" s="157" t="e">
        <f>NA()</f>
        <v>#N/A</v>
      </c>
      <c r="O67" s="157">
        <f>IF(ISNUMBER('将来負担比率（分子）の構造'!M$53), IF('将来負担比率（分子）の構造'!M$53 &lt; 0, 0, '将来負担比率（分子）の構造'!M$53), NA())</f>
        <v>532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3420</v>
      </c>
      <c r="C72" s="161">
        <f>基金残高に係る経年分析!G55</f>
        <v>3154</v>
      </c>
      <c r="D72" s="161">
        <f>基金残高に係る経年分析!H55</f>
        <v>3091</v>
      </c>
    </row>
    <row r="73" spans="1:16" x14ac:dyDescent="0.2">
      <c r="A73" s="160" t="s">
        <v>74</v>
      </c>
      <c r="B73" s="161">
        <f>基金残高に係る経年分析!F56</f>
        <v>3190</v>
      </c>
      <c r="C73" s="161">
        <f>基金残高に係る経年分析!G56</f>
        <v>3694</v>
      </c>
      <c r="D73" s="161">
        <f>基金残高に係る経年分析!H56</f>
        <v>4024</v>
      </c>
    </row>
    <row r="74" spans="1:16" x14ac:dyDescent="0.2">
      <c r="A74" s="160" t="s">
        <v>75</v>
      </c>
      <c r="B74" s="161">
        <f>基金残高に係る経年分析!F57</f>
        <v>2131</v>
      </c>
      <c r="C74" s="161">
        <f>基金残高に係る経年分析!G57</f>
        <v>2514</v>
      </c>
      <c r="D74" s="161">
        <f>基金残高に係る経年分析!H57</f>
        <v>3341</v>
      </c>
    </row>
  </sheetData>
  <sheetProtection algorithmName="SHA-512" hashValue="CI7D3V6u+8drnsd6bOQPi+M83pTiqYT0vJ/Av3XC7TdyjnF8k+iBC09R26EpqRlVq8ypQJ0XPmC1Rt1yMi6Xyg==" saltValue="ZqgvjWzxCStfGWjXHK8Hd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吉崎　聡美</cp:lastModifiedBy>
  <cp:lastPrinted>2026-03-09T04:15:28Z</cp:lastPrinted>
  <dcterms:created xsi:type="dcterms:W3CDTF">2026-02-23T06:14:42Z</dcterms:created>
  <dcterms:modified xsi:type="dcterms:W3CDTF">2026-09-17T04:11:38Z</dcterms:modified>
  <cp:category/>
</cp:coreProperties>
</file>