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水道事業関係\業務用フォルダ\23.氷見市の統計に関する資料　※１月作成\R05年版用データ（R06.2作成）\"/>
    </mc:Choice>
  </mc:AlternateContent>
  <xr:revisionPtr revIDLastSave="0" documentId="13_ncr:1_{AAC82BC4-3226-4B2B-ABB8-3F720AD124A2}" xr6:coauthVersionLast="36" xr6:coauthVersionMax="36" xr10:uidLastSave="{00000000-0000-0000-0000-000000000000}"/>
  <bookViews>
    <workbookView xWindow="0" yWindow="0" windowWidth="20490" windowHeight="7710" xr2:uid="{00000000-000D-0000-FFFF-FFFF00000000}"/>
  </bookViews>
  <sheets>
    <sheet name="44上水道の状況" sheetId="2" r:id="rId1"/>
  </sheets>
  <calcPr calcId="191029"/>
</workbook>
</file>

<file path=xl/calcChain.xml><?xml version="1.0" encoding="utf-8"?>
<calcChain xmlns="http://schemas.openxmlformats.org/spreadsheetml/2006/main">
  <c r="E17" i="2" l="1"/>
  <c r="E13" i="2"/>
  <c r="E12" i="2"/>
  <c r="E7" i="2"/>
  <c r="D17" i="2" l="1"/>
  <c r="C17" i="2"/>
  <c r="B17" i="2"/>
  <c r="D13" i="2"/>
  <c r="C13" i="2"/>
  <c r="B13" i="2"/>
  <c r="D12" i="2"/>
  <c r="C12" i="2"/>
  <c r="B12" i="2"/>
  <c r="D7" i="2"/>
  <c r="C7" i="2"/>
  <c r="B7" i="2"/>
  <c r="F7" i="2" l="1"/>
  <c r="F12" i="2"/>
  <c r="F13" i="2"/>
  <c r="F17" i="2"/>
</calcChain>
</file>

<file path=xl/sharedStrings.xml><?xml version="1.0" encoding="utf-8"?>
<sst xmlns="http://schemas.openxmlformats.org/spreadsheetml/2006/main" count="24" uniqueCount="24">
  <si>
    <t>44　上水道の状況</t>
  </si>
  <si>
    <t>区分</t>
  </si>
  <si>
    <t>行政区域内人口Ａ(人）</t>
  </si>
  <si>
    <t>計画給水人口(人）</t>
  </si>
  <si>
    <t>現在給水人口Ｂ(人）</t>
  </si>
  <si>
    <t>普及率Ｂ/Ａ（％）</t>
  </si>
  <si>
    <t>有収率Ｄ/Ｃ(%)</t>
  </si>
  <si>
    <t>配水管年度末延長(ｍ）</t>
  </si>
  <si>
    <t>注　有収水量とは、水道料金として収入になった水量である。</t>
  </si>
  <si>
    <t>資料　上下水道課</t>
  </si>
  <si>
    <t>1人1日平均配水量(ℓ）</t>
    <phoneticPr fontId="3"/>
  </si>
  <si>
    <t>年間総配水量Ｃ(㎥）</t>
    <phoneticPr fontId="3"/>
  </si>
  <si>
    <t>年間有収水量Ｄ(㎥）</t>
    <phoneticPr fontId="3"/>
  </si>
  <si>
    <t>供給単価 円/㎥(円）</t>
    <phoneticPr fontId="3"/>
  </si>
  <si>
    <t>給水原価 円/㎥(円）</t>
    <phoneticPr fontId="3"/>
  </si>
  <si>
    <t>配水能力（㎥/日）</t>
    <phoneticPr fontId="3"/>
  </si>
  <si>
    <t>1日最大配水量(㎥）</t>
    <phoneticPr fontId="3"/>
  </si>
  <si>
    <t>1日平均配水量(㎥）</t>
    <phoneticPr fontId="3"/>
  </si>
  <si>
    <r>
      <t>1人1日最大配水量(</t>
    </r>
    <r>
      <rPr>
        <sz val="10"/>
        <rFont val="ＭＳ 明朝"/>
        <family val="1"/>
        <charset val="128"/>
      </rPr>
      <t>ℓ</t>
    </r>
    <r>
      <rPr>
        <sz val="10"/>
        <rFont val="ＭＳ 明朝"/>
        <family val="1"/>
        <charset val="128"/>
      </rPr>
      <t>）</t>
    </r>
    <phoneticPr fontId="3"/>
  </si>
  <si>
    <t>平成30年度</t>
    <phoneticPr fontId="3"/>
  </si>
  <si>
    <t>令和元年度</t>
    <rPh sb="0" eb="2">
      <t>レイワ</t>
    </rPh>
    <rPh sb="2" eb="3">
      <t>ガン</t>
    </rPh>
    <phoneticPr fontId="3"/>
  </si>
  <si>
    <t>令和2年度</t>
    <rPh sb="0" eb="2">
      <t>レイワ</t>
    </rPh>
    <phoneticPr fontId="3"/>
  </si>
  <si>
    <t>令和3年度</t>
    <rPh sb="0" eb="2">
      <t>レイワ</t>
    </rPh>
    <phoneticPr fontId="3"/>
  </si>
  <si>
    <t>令和4年度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</si>
</sst>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7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2" applyFont="1" applyFill="1"/>
    <xf numFmtId="38" fontId="2" fillId="0" borderId="0" xfId="1" applyFont="1" applyFill="1"/>
    <xf numFmtId="0" fontId="2" fillId="0" borderId="0" xfId="2" applyFill="1"/>
    <xf numFmtId="0" fontId="1" fillId="0" borderId="1" xfId="2" applyFont="1" applyFill="1" applyBorder="1" applyAlignment="1">
      <alignment horizontal="distributed" vertical="center" justifyLastLine="1"/>
    </xf>
    <xf numFmtId="38" fontId="5" fillId="0" borderId="2" xfId="1" applyFont="1" applyFill="1" applyBorder="1" applyAlignment="1">
      <alignment horizontal="distributed" vertical="center" justifyLastLine="1"/>
    </xf>
    <xf numFmtId="0" fontId="1" fillId="0" borderId="0" xfId="2" applyFont="1" applyFill="1"/>
    <xf numFmtId="0" fontId="1" fillId="0" borderId="3" xfId="2" applyFont="1" applyFill="1" applyBorder="1" applyAlignment="1">
      <alignment horizontal="distributed" vertical="center"/>
    </xf>
    <xf numFmtId="0" fontId="1" fillId="0" borderId="4" xfId="2" applyFont="1" applyFill="1" applyBorder="1" applyAlignment="1">
      <alignment horizontal="distributed" vertical="center"/>
    </xf>
    <xf numFmtId="0" fontId="1" fillId="0" borderId="5" xfId="2" applyFont="1" applyFill="1" applyBorder="1" applyAlignment="1">
      <alignment horizontal="distributed" vertical="center"/>
    </xf>
    <xf numFmtId="38" fontId="1" fillId="0" borderId="0" xfId="1" applyFont="1" applyFill="1"/>
    <xf numFmtId="3" fontId="6" fillId="0" borderId="6" xfId="1" applyNumberFormat="1" applyFont="1" applyFill="1" applyBorder="1"/>
    <xf numFmtId="3" fontId="6" fillId="0" borderId="7" xfId="1" applyNumberFormat="1" applyFont="1" applyFill="1" applyBorder="1"/>
    <xf numFmtId="176" fontId="6" fillId="0" borderId="6" xfId="1" applyNumberFormat="1" applyFont="1" applyFill="1" applyBorder="1"/>
    <xf numFmtId="3" fontId="6" fillId="0" borderId="6" xfId="1" applyNumberFormat="1" applyFont="1" applyFill="1" applyBorder="1" applyAlignment="1"/>
    <xf numFmtId="176" fontId="6" fillId="0" borderId="6" xfId="1" applyNumberFormat="1" applyFont="1" applyFill="1" applyBorder="1" applyAlignment="1"/>
    <xf numFmtId="3" fontId="6" fillId="0" borderId="8" xfId="1" applyNumberFormat="1" applyFont="1" applyFill="1" applyBorder="1"/>
    <xf numFmtId="38" fontId="5" fillId="0" borderId="9" xfId="1" applyFont="1" applyFill="1" applyBorder="1" applyAlignment="1">
      <alignment horizontal="distributed" vertical="center" justifyLastLine="1"/>
    </xf>
    <xf numFmtId="38" fontId="6" fillId="0" borderId="10" xfId="1" applyFont="1" applyFill="1" applyBorder="1" applyAlignment="1">
      <alignment horizontal="distributed" vertical="center" justifyLastLine="1"/>
    </xf>
    <xf numFmtId="3" fontId="5" fillId="0" borderId="11" xfId="1" applyNumberFormat="1" applyFont="1" applyFill="1" applyBorder="1"/>
    <xf numFmtId="3" fontId="5" fillId="0" borderId="0" xfId="1" applyNumberFormat="1" applyFont="1" applyFill="1" applyBorder="1"/>
    <xf numFmtId="176" fontId="5" fillId="0" borderId="0" xfId="1" applyNumberFormat="1" applyFont="1" applyFill="1" applyBorder="1"/>
    <xf numFmtId="3" fontId="5" fillId="0" borderId="0" xfId="1" applyNumberFormat="1" applyFont="1" applyFill="1" applyBorder="1" applyAlignment="1"/>
    <xf numFmtId="176" fontId="5" fillId="0" borderId="0" xfId="1" applyNumberFormat="1" applyFont="1" applyFill="1" applyBorder="1" applyAlignment="1"/>
    <xf numFmtId="3" fontId="5" fillId="0" borderId="12" xfId="1" applyNumberFormat="1" applyFont="1" applyFill="1" applyBorder="1"/>
  </cellXfs>
  <cellStyles count="3">
    <cellStyle name="桁区切り" xfId="1" builtinId="6"/>
    <cellStyle name="標準" xfId="0" builtinId="0"/>
    <cellStyle name="標準_新しい項目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0" workbookViewId="0">
      <selection activeCell="F23" sqref="F23"/>
    </sheetView>
  </sheetViews>
  <sheetFormatPr defaultColWidth="10.28515625" defaultRowHeight="13.5"/>
  <cols>
    <col min="1" max="1" width="26.140625" style="3" customWidth="1"/>
    <col min="2" max="3" width="13.7109375" style="2" customWidth="1"/>
    <col min="4" max="4" width="13.7109375" style="3" customWidth="1"/>
    <col min="5" max="5" width="13.7109375" style="2" customWidth="1"/>
    <col min="6" max="6" width="13.7109375" style="3" customWidth="1"/>
    <col min="7" max="16384" width="10.28515625" style="3"/>
  </cols>
  <sheetData>
    <row r="1" spans="1:6">
      <c r="A1" s="1" t="s">
        <v>0</v>
      </c>
    </row>
    <row r="2" spans="1:6" ht="14.25" thickBot="1"/>
    <row r="3" spans="1:6" s="6" customFormat="1">
      <c r="A3" s="4" t="s">
        <v>1</v>
      </c>
      <c r="B3" s="5" t="s">
        <v>19</v>
      </c>
      <c r="C3" s="17" t="s">
        <v>20</v>
      </c>
      <c r="D3" s="5" t="s">
        <v>21</v>
      </c>
      <c r="E3" s="5" t="s">
        <v>22</v>
      </c>
      <c r="F3" s="18" t="s">
        <v>23</v>
      </c>
    </row>
    <row r="4" spans="1:6" s="6" customFormat="1">
      <c r="A4" s="7" t="s">
        <v>2</v>
      </c>
      <c r="B4" s="19">
        <v>47197</v>
      </c>
      <c r="C4" s="19">
        <v>46420</v>
      </c>
      <c r="D4" s="19">
        <v>45579</v>
      </c>
      <c r="E4" s="19">
        <v>44614</v>
      </c>
      <c r="F4" s="16">
        <v>43765</v>
      </c>
    </row>
    <row r="5" spans="1:6" s="6" customFormat="1">
      <c r="A5" s="8" t="s">
        <v>3</v>
      </c>
      <c r="B5" s="20">
        <v>44196</v>
      </c>
      <c r="C5" s="20">
        <v>44196</v>
      </c>
      <c r="D5" s="20">
        <v>44196</v>
      </c>
      <c r="E5" s="20">
        <v>44196</v>
      </c>
      <c r="F5" s="11">
        <v>44196</v>
      </c>
    </row>
    <row r="6" spans="1:6" s="6" customFormat="1">
      <c r="A6" s="8" t="s">
        <v>4</v>
      </c>
      <c r="B6" s="20">
        <v>41156</v>
      </c>
      <c r="C6" s="20">
        <v>40349</v>
      </c>
      <c r="D6" s="20">
        <v>39820</v>
      </c>
      <c r="E6" s="20">
        <v>39005</v>
      </c>
      <c r="F6" s="11">
        <v>38082</v>
      </c>
    </row>
    <row r="7" spans="1:6" s="6" customFormat="1">
      <c r="A7" s="8" t="s">
        <v>5</v>
      </c>
      <c r="B7" s="21">
        <f>ROUND(B6/B4*100,1)</f>
        <v>87.2</v>
      </c>
      <c r="C7" s="21">
        <f>ROUND(C6/C4*100,1)</f>
        <v>86.9</v>
      </c>
      <c r="D7" s="21">
        <f>ROUND(D6/D4*100,1)</f>
        <v>87.4</v>
      </c>
      <c r="E7" s="21">
        <f>ROUND(E6/E4*100,1)</f>
        <v>87.4</v>
      </c>
      <c r="F7" s="13">
        <f>ROUND(F6/F4*100,1)</f>
        <v>87</v>
      </c>
    </row>
    <row r="8" spans="1:6" s="6" customFormat="1">
      <c r="A8" s="8"/>
      <c r="B8" s="20"/>
      <c r="C8" s="20"/>
      <c r="D8" s="20"/>
      <c r="E8" s="20"/>
      <c r="F8" s="11"/>
    </row>
    <row r="9" spans="1:6" s="6" customFormat="1">
      <c r="A9" s="8" t="s">
        <v>15</v>
      </c>
      <c r="B9" s="20">
        <v>24088</v>
      </c>
      <c r="C9" s="20">
        <v>24088</v>
      </c>
      <c r="D9" s="20">
        <v>24088</v>
      </c>
      <c r="E9" s="20">
        <v>24088</v>
      </c>
      <c r="F9" s="11">
        <v>24088</v>
      </c>
    </row>
    <row r="10" spans="1:6" s="6" customFormat="1">
      <c r="A10" s="8" t="s">
        <v>16</v>
      </c>
      <c r="B10" s="20">
        <v>19900</v>
      </c>
      <c r="C10" s="20">
        <v>17180</v>
      </c>
      <c r="D10" s="20">
        <v>17280</v>
      </c>
      <c r="E10" s="20">
        <v>20180</v>
      </c>
      <c r="F10" s="11">
        <v>23070</v>
      </c>
    </row>
    <row r="11" spans="1:6" s="6" customFormat="1">
      <c r="A11" s="8" t="s">
        <v>17</v>
      </c>
      <c r="B11" s="20">
        <v>15757</v>
      </c>
      <c r="C11" s="20">
        <v>14939</v>
      </c>
      <c r="D11" s="20">
        <v>14894</v>
      </c>
      <c r="E11" s="20">
        <v>14199</v>
      </c>
      <c r="F11" s="11">
        <v>14419</v>
      </c>
    </row>
    <row r="12" spans="1:6" s="6" customFormat="1">
      <c r="A12" s="8" t="s">
        <v>18</v>
      </c>
      <c r="B12" s="22">
        <f>ROUND(B10/B6*1000,0)</f>
        <v>484</v>
      </c>
      <c r="C12" s="22">
        <f>ROUND(C10/C6*1000,0)</f>
        <v>426</v>
      </c>
      <c r="D12" s="22">
        <f>ROUND(D10/D6*1000,0)</f>
        <v>434</v>
      </c>
      <c r="E12" s="22">
        <f>ROUND(E10/E6*1000,0)</f>
        <v>517</v>
      </c>
      <c r="F12" s="14">
        <f>ROUND(F10/F6*1000,0)</f>
        <v>606</v>
      </c>
    </row>
    <row r="13" spans="1:6" s="6" customFormat="1">
      <c r="A13" s="8" t="s">
        <v>10</v>
      </c>
      <c r="B13" s="22">
        <f>ROUND(B11/B6*1000,0)</f>
        <v>383</v>
      </c>
      <c r="C13" s="22">
        <f>ROUND(C11/C6*1000,0)</f>
        <v>370</v>
      </c>
      <c r="D13" s="22">
        <f>ROUND(D11/D6*1000,0)</f>
        <v>374</v>
      </c>
      <c r="E13" s="22">
        <f>ROUND(E11/E6*1000,0)</f>
        <v>364</v>
      </c>
      <c r="F13" s="14">
        <f>ROUND(F11/F6*1000,0)</f>
        <v>379</v>
      </c>
    </row>
    <row r="14" spans="1:6" s="6" customFormat="1">
      <c r="A14" s="8"/>
      <c r="B14" s="20"/>
      <c r="C14" s="20"/>
      <c r="D14" s="20"/>
      <c r="E14" s="20"/>
      <c r="F14" s="11"/>
    </row>
    <row r="15" spans="1:6" s="6" customFormat="1">
      <c r="A15" s="8" t="s">
        <v>11</v>
      </c>
      <c r="B15" s="20">
        <v>5751436</v>
      </c>
      <c r="C15" s="20">
        <v>5467757</v>
      </c>
      <c r="D15" s="20">
        <v>5436335</v>
      </c>
      <c r="E15" s="20">
        <v>5182725</v>
      </c>
      <c r="F15" s="11">
        <v>5262894</v>
      </c>
    </row>
    <row r="16" spans="1:6" s="6" customFormat="1">
      <c r="A16" s="8" t="s">
        <v>12</v>
      </c>
      <c r="B16" s="20">
        <v>4749113</v>
      </c>
      <c r="C16" s="20">
        <v>4633981</v>
      </c>
      <c r="D16" s="20">
        <v>4653144</v>
      </c>
      <c r="E16" s="20">
        <v>4532090</v>
      </c>
      <c r="F16" s="11">
        <v>4466950</v>
      </c>
    </row>
    <row r="17" spans="1:6" s="6" customFormat="1">
      <c r="A17" s="8" t="s">
        <v>6</v>
      </c>
      <c r="B17" s="23">
        <f>ROUND(B16/B15*100,3)</f>
        <v>82.572999999999993</v>
      </c>
      <c r="C17" s="23">
        <f>ROUND(C16/C15*100,3)</f>
        <v>84.751000000000005</v>
      </c>
      <c r="D17" s="23">
        <f>ROUND(D16/D15*100,3)</f>
        <v>85.593000000000004</v>
      </c>
      <c r="E17" s="23">
        <f>ROUND(E16/E15*100,3)</f>
        <v>87.445999999999998</v>
      </c>
      <c r="F17" s="15">
        <f>ROUND(F16/F15*100,3)</f>
        <v>84.876000000000005</v>
      </c>
    </row>
    <row r="18" spans="1:6" s="6" customFormat="1">
      <c r="A18" s="8"/>
      <c r="B18" s="20"/>
      <c r="C18" s="20"/>
      <c r="D18" s="20"/>
      <c r="E18" s="20"/>
      <c r="F18" s="11"/>
    </row>
    <row r="19" spans="1:6" s="6" customFormat="1">
      <c r="A19" s="8" t="s">
        <v>13</v>
      </c>
      <c r="B19" s="20">
        <v>236.7</v>
      </c>
      <c r="C19" s="20">
        <v>236.78</v>
      </c>
      <c r="D19" s="20">
        <v>219.49</v>
      </c>
      <c r="E19" s="20">
        <v>238</v>
      </c>
      <c r="F19" s="11">
        <v>226</v>
      </c>
    </row>
    <row r="20" spans="1:6" s="6" customFormat="1">
      <c r="A20" s="8" t="s">
        <v>14</v>
      </c>
      <c r="B20" s="20">
        <v>219.25</v>
      </c>
      <c r="C20" s="20">
        <v>221.19</v>
      </c>
      <c r="D20" s="20">
        <v>221.44</v>
      </c>
      <c r="E20" s="20">
        <v>224</v>
      </c>
      <c r="F20" s="11">
        <v>213</v>
      </c>
    </row>
    <row r="21" spans="1:6" s="6" customFormat="1">
      <c r="A21" s="8"/>
      <c r="B21" s="20"/>
      <c r="C21" s="20"/>
      <c r="D21" s="20"/>
      <c r="E21" s="20"/>
      <c r="F21" s="11"/>
    </row>
    <row r="22" spans="1:6" s="6" customFormat="1" ht="14.25" thickBot="1">
      <c r="A22" s="9" t="s">
        <v>7</v>
      </c>
      <c r="B22" s="24">
        <v>455046</v>
      </c>
      <c r="C22" s="24">
        <v>457396</v>
      </c>
      <c r="D22" s="24">
        <v>458595.4</v>
      </c>
      <c r="E22" s="24">
        <v>463160</v>
      </c>
      <c r="F22" s="12">
        <v>472127</v>
      </c>
    </row>
    <row r="23" spans="1:6" s="6" customFormat="1" ht="12.75" customHeight="1">
      <c r="A23" s="6" t="s">
        <v>8</v>
      </c>
      <c r="B23" s="10"/>
      <c r="C23" s="10"/>
      <c r="E23" s="10"/>
    </row>
    <row r="24" spans="1:6" ht="12.75" customHeight="1">
      <c r="A24" s="6" t="s">
        <v>9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portrait" horizontalDpi="240" verticalDpi="24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44上水道の状況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Administrator</cp:lastModifiedBy>
  <cp:lastPrinted>2020-12-21T07:50:12Z</cp:lastPrinted>
  <dcterms:created xsi:type="dcterms:W3CDTF">2005-05-06T06:11:06Z</dcterms:created>
  <dcterms:modified xsi:type="dcterms:W3CDTF">2024-02-05T07:42:32Z</dcterms:modified>
</cp:coreProperties>
</file>