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２．回収原稿\財務課\"/>
    </mc:Choice>
  </mc:AlternateContent>
  <bookViews>
    <workbookView xWindow="0" yWindow="0" windowWidth="20490" windowHeight="7530"/>
  </bookViews>
  <sheets>
    <sheet name="207市債（目的別）" sheetId="2" r:id="rId1"/>
  </sheets>
  <definedNames>
    <definedName name="_xlnm.Print_Area" localSheetId="0">'207市債（目的別）'!$A$1:$G$32</definedName>
  </definedNames>
  <calcPr calcId="162913"/>
</workbook>
</file>

<file path=xl/calcChain.xml><?xml version="1.0" encoding="utf-8"?>
<calcChain xmlns="http://schemas.openxmlformats.org/spreadsheetml/2006/main">
  <c r="G23" i="2" l="1"/>
  <c r="D16" i="2" l="1"/>
  <c r="D6" i="2" l="1"/>
  <c r="G15" i="2" l="1"/>
  <c r="G12" i="2"/>
  <c r="G14" i="2"/>
  <c r="D21" i="2"/>
  <c r="D5" i="2" s="1"/>
  <c r="F6" i="2" l="1"/>
  <c r="E6" i="2"/>
  <c r="E21" i="2"/>
  <c r="F21" i="2"/>
  <c r="E16" i="2"/>
  <c r="F16" i="2"/>
  <c r="G28" i="2"/>
  <c r="G27" i="2"/>
  <c r="G26" i="2"/>
  <c r="G25" i="2"/>
  <c r="G24" i="2"/>
  <c r="G22" i="2"/>
  <c r="G20" i="2"/>
  <c r="G19" i="2"/>
  <c r="G18" i="2"/>
  <c r="G17" i="2"/>
  <c r="G13" i="2"/>
  <c r="G11" i="2"/>
  <c r="G10" i="2"/>
  <c r="G9" i="2"/>
  <c r="G8" i="2"/>
  <c r="G7" i="2"/>
  <c r="G21" i="2" l="1"/>
  <c r="G16" i="2"/>
  <c r="F5" i="2"/>
  <c r="E5" i="2"/>
  <c r="G6" i="2"/>
  <c r="G5" i="2" l="1"/>
</calcChain>
</file>

<file path=xl/sharedStrings.xml><?xml version="1.0" encoding="utf-8"?>
<sst xmlns="http://schemas.openxmlformats.org/spreadsheetml/2006/main" count="35" uniqueCount="30">
  <si>
    <t>普通債</t>
  </si>
  <si>
    <t>土木</t>
  </si>
  <si>
    <t>農林水産</t>
  </si>
  <si>
    <t>教育</t>
  </si>
  <si>
    <t>公営住宅</t>
  </si>
  <si>
    <t>衛生</t>
  </si>
  <si>
    <t>庁舎</t>
  </si>
  <si>
    <t>消防</t>
  </si>
  <si>
    <t>民生</t>
  </si>
  <si>
    <t>その他</t>
  </si>
  <si>
    <t>災害復旧債</t>
  </si>
  <si>
    <t>辺地対策事業債</t>
  </si>
  <si>
    <t>市町村振興協会貸付金</t>
  </si>
  <si>
    <t>地域総合整備資金貸付債</t>
  </si>
  <si>
    <t>水道事業会計債</t>
  </si>
  <si>
    <t>病院事業会計債</t>
  </si>
  <si>
    <t>下水道事業債</t>
  </si>
  <si>
    <t>207　市債（目的別）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</si>
  <si>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</si>
  <si>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</si>
  <si>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phoneticPr fontId="3"/>
  </si>
  <si>
    <t>地方道路整備臨時貸付金</t>
    <rPh sb="0" eb="2">
      <t>チホウ</t>
    </rPh>
    <rPh sb="2" eb="4">
      <t>ドウロ</t>
    </rPh>
    <rPh sb="4" eb="6">
      <t>セイビ</t>
    </rPh>
    <rPh sb="6" eb="8">
      <t>リンジ</t>
    </rPh>
    <rPh sb="8" eb="10">
      <t>カシツケ</t>
    </rPh>
    <rPh sb="10" eb="11">
      <t>キン</t>
    </rPh>
    <phoneticPr fontId="3"/>
  </si>
  <si>
    <t>減税補てん債等</t>
    <rPh sb="6" eb="7">
      <t>トウ</t>
    </rPh>
    <phoneticPr fontId="3"/>
  </si>
  <si>
    <t>高齢者・障害者住宅整備資金貸付事業金</t>
    <rPh sb="0" eb="3">
      <t>コウレイシャ</t>
    </rPh>
    <rPh sb="4" eb="7">
      <t>ショウガイシャ</t>
    </rPh>
    <rPh sb="7" eb="9">
      <t>ジュウタク</t>
    </rPh>
    <phoneticPr fontId="3"/>
  </si>
  <si>
    <t>資料　財務課</t>
    <rPh sb="4" eb="5">
      <t>ム</t>
    </rPh>
    <phoneticPr fontId="4"/>
  </si>
  <si>
    <t>過疎対策事業債</t>
    <rPh sb="0" eb="2">
      <t>カソ</t>
    </rPh>
    <phoneticPr fontId="5"/>
  </si>
  <si>
    <t>平成２９年度末
現在高
Ａ</t>
    <rPh sb="8" eb="10">
      <t>ゲンザイ</t>
    </rPh>
    <rPh sb="10" eb="11">
      <t>ダカ</t>
    </rPh>
    <phoneticPr fontId="3"/>
  </si>
  <si>
    <t>平成３０年度
元金償還額
Ｂ</t>
    <phoneticPr fontId="3"/>
  </si>
  <si>
    <t>平成３０年度
発行額
Ｃ</t>
    <rPh sb="7" eb="9">
      <t>ハッコウ</t>
    </rPh>
    <rPh sb="9" eb="10">
      <t>ガク</t>
    </rPh>
    <phoneticPr fontId="3"/>
  </si>
  <si>
    <t>平成３０年度末
現在高
Ａ－Ｂ＋Ｃ</t>
    <rPh sb="8" eb="10">
      <t>ゲンザイ</t>
    </rPh>
    <rPh sb="10" eb="11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</si>
</sst>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);\(#,##0\)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0" fontId="6" fillId="0" borderId="0" xfId="0" applyFont="1" applyFill="1"/>
    <xf numFmtId="176" fontId="6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/>
    <xf numFmtId="177" fontId="9" fillId="0" borderId="2" xfId="1" applyNumberFormat="1" applyFont="1" applyFill="1" applyBorder="1" applyAlignment="1">
      <alignment vertical="center"/>
    </xf>
    <xf numFmtId="177" fontId="9" fillId="0" borderId="3" xfId="1" applyNumberFormat="1" applyFont="1" applyFill="1" applyBorder="1" applyAlignment="1">
      <alignment vertical="center"/>
    </xf>
    <xf numFmtId="0" fontId="8" fillId="0" borderId="0" xfId="0" applyFont="1" applyFill="1"/>
    <xf numFmtId="176" fontId="8" fillId="0" borderId="0" xfId="0" applyNumberFormat="1" applyFont="1" applyFill="1"/>
    <xf numFmtId="0" fontId="8" fillId="0" borderId="1" xfId="0" applyFont="1" applyFill="1" applyBorder="1"/>
    <xf numFmtId="177" fontId="7" fillId="0" borderId="4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0" fontId="7" fillId="0" borderId="1" xfId="0" applyFont="1" applyFill="1" applyBorder="1"/>
    <xf numFmtId="0" fontId="7" fillId="0" borderId="6" xfId="0" applyFont="1" applyFill="1" applyBorder="1"/>
    <xf numFmtId="0" fontId="7" fillId="0" borderId="7" xfId="0" applyFont="1" applyFill="1" applyBorder="1" applyAlignment="1">
      <alignment vertical="center"/>
    </xf>
    <xf numFmtId="177" fontId="7" fillId="0" borderId="8" xfId="1" applyNumberFormat="1" applyFont="1" applyFill="1" applyBorder="1" applyAlignment="1">
      <alignment vertical="center"/>
    </xf>
    <xf numFmtId="177" fontId="7" fillId="0" borderId="9" xfId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horizontal="right" vertic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/>
    </xf>
    <xf numFmtId="177" fontId="7" fillId="0" borderId="16" xfId="1" applyNumberFormat="1" applyFont="1" applyFill="1" applyBorder="1" applyAlignment="1">
      <alignment vertical="center"/>
    </xf>
    <xf numFmtId="177" fontId="7" fillId="0" borderId="17" xfId="1" applyNumberFormat="1" applyFont="1" applyFill="1" applyBorder="1" applyAlignment="1">
      <alignment vertical="center"/>
    </xf>
    <xf numFmtId="177" fontId="7" fillId="0" borderId="18" xfId="1" applyNumberFormat="1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shrinkToFit="1"/>
    </xf>
    <xf numFmtId="0" fontId="7" fillId="0" borderId="19" xfId="0" applyFont="1" applyFill="1" applyBorder="1"/>
    <xf numFmtId="177" fontId="7" fillId="0" borderId="2" xfId="1" applyNumberFormat="1" applyFont="1" applyFill="1" applyBorder="1" applyAlignment="1">
      <alignment horizontal="right" vertical="center"/>
    </xf>
    <xf numFmtId="177" fontId="7" fillId="0" borderId="2" xfId="1" applyNumberFormat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vertical="center"/>
    </xf>
    <xf numFmtId="0" fontId="7" fillId="0" borderId="0" xfId="2" applyFont="1" applyFill="1" applyAlignment="1"/>
    <xf numFmtId="0" fontId="11" fillId="0" borderId="0" xfId="0" applyFont="1" applyFill="1"/>
    <xf numFmtId="176" fontId="11" fillId="0" borderId="0" xfId="0" applyNumberFormat="1" applyFont="1" applyFill="1"/>
    <xf numFmtId="177" fontId="9" fillId="0" borderId="20" xfId="1" applyNumberFormat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0" fontId="7" fillId="0" borderId="38" xfId="0" applyFont="1" applyFill="1" applyBorder="1" applyAlignment="1">
      <alignment horizontal="distributed" vertical="center" wrapText="1" justifyLastLine="1"/>
    </xf>
    <xf numFmtId="0" fontId="7" fillId="0" borderId="16" xfId="0" applyFont="1" applyFill="1" applyBorder="1" applyAlignment="1">
      <alignment horizontal="distributed" vertical="center" justifyLastLine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left" vertical="center" shrinkToFit="1"/>
    </xf>
    <xf numFmtId="0" fontId="10" fillId="0" borderId="28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justifyLastLine="1"/>
    </xf>
    <xf numFmtId="0" fontId="7" fillId="0" borderId="3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36" xfId="0" applyFont="1" applyFill="1" applyBorder="1" applyAlignment="1">
      <alignment horizontal="distributed" vertical="center" wrapText="1" justifyLastLine="1"/>
    </xf>
    <xf numFmtId="0" fontId="7" fillId="0" borderId="1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wrapText="1" justifyLastLine="1"/>
    </xf>
    <xf numFmtId="0" fontId="7" fillId="0" borderId="37" xfId="0" applyFont="1" applyFill="1" applyBorder="1" applyAlignment="1">
      <alignment horizontal="distributed" vertical="center" wrapText="1" justifyLastLine="1"/>
    </xf>
    <xf numFmtId="0" fontId="7" fillId="0" borderId="28" xfId="0" applyFont="1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新しい項目" xfId="2"/>
  </cellStyles>
  <dxfs count="4"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20" sqref="C20"/>
    </sheetView>
  </sheetViews>
  <sheetFormatPr defaultRowHeight="12" x14ac:dyDescent="0.15"/>
  <cols>
    <col min="1" max="2" width="4.5703125" style="3" customWidth="1"/>
    <col min="3" max="3" width="23.7109375" style="3" customWidth="1"/>
    <col min="4" max="7" width="15.85546875" style="3" customWidth="1"/>
    <col min="8" max="8" width="3.5703125" style="3" customWidth="1"/>
    <col min="9" max="9" width="18.7109375" style="5" customWidth="1"/>
    <col min="10" max="16384" width="9.140625" style="3"/>
  </cols>
  <sheetData>
    <row r="1" spans="1:9" s="1" customFormat="1" ht="13.5" x14ac:dyDescent="0.15">
      <c r="A1" s="1" t="s">
        <v>17</v>
      </c>
      <c r="I1" s="2"/>
    </row>
    <row r="2" spans="1:9" ht="12.75" thickBot="1" x14ac:dyDescent="0.2">
      <c r="D2" s="4"/>
      <c r="G2" s="4" t="s">
        <v>18</v>
      </c>
    </row>
    <row r="3" spans="1:9" ht="20.25" customHeight="1" x14ac:dyDescent="0.15">
      <c r="A3" s="57" t="s">
        <v>19</v>
      </c>
      <c r="B3" s="58"/>
      <c r="C3" s="58"/>
      <c r="D3" s="61" t="s">
        <v>26</v>
      </c>
      <c r="E3" s="63" t="s">
        <v>27</v>
      </c>
      <c r="F3" s="64" t="s">
        <v>28</v>
      </c>
      <c r="G3" s="39" t="s">
        <v>29</v>
      </c>
    </row>
    <row r="4" spans="1:9" ht="21" customHeight="1" x14ac:dyDescent="0.15">
      <c r="A4" s="59"/>
      <c r="B4" s="60"/>
      <c r="C4" s="60"/>
      <c r="D4" s="62"/>
      <c r="E4" s="60"/>
      <c r="F4" s="65"/>
      <c r="G4" s="40"/>
    </row>
    <row r="5" spans="1:9" s="8" customFormat="1" ht="17.100000000000001" customHeight="1" x14ac:dyDescent="0.15">
      <c r="A5" s="54" t="s">
        <v>20</v>
      </c>
      <c r="B5" s="55"/>
      <c r="C5" s="56"/>
      <c r="D5" s="6">
        <f>D6+D16+D21+D28</f>
        <v>23017399</v>
      </c>
      <c r="E5" s="6">
        <f>E6+E16+E21+E28</f>
        <v>3027253</v>
      </c>
      <c r="F5" s="6">
        <f>F6+F16+F21+F28</f>
        <v>2601370</v>
      </c>
      <c r="G5" s="7">
        <f t="shared" ref="G5:G11" si="0">D5-E5+F5</f>
        <v>22591516</v>
      </c>
      <c r="I5" s="9"/>
    </row>
    <row r="6" spans="1:9" s="8" customFormat="1" ht="15" customHeight="1" x14ac:dyDescent="0.15">
      <c r="A6" s="10"/>
      <c r="B6" s="44" t="s">
        <v>0</v>
      </c>
      <c r="C6" s="45"/>
      <c r="D6" s="11">
        <f>SUM(D7:D15)</f>
        <v>11212745</v>
      </c>
      <c r="E6" s="11">
        <f>SUM(E7:E15)</f>
        <v>2086976</v>
      </c>
      <c r="F6" s="11">
        <f>SUM(F7:F15)</f>
        <v>1130248</v>
      </c>
      <c r="G6" s="12">
        <f t="shared" si="0"/>
        <v>10256017</v>
      </c>
      <c r="I6" s="9"/>
    </row>
    <row r="7" spans="1:9" ht="15" customHeight="1" x14ac:dyDescent="0.15">
      <c r="A7" s="13"/>
      <c r="B7" s="14"/>
      <c r="C7" s="15" t="s">
        <v>1</v>
      </c>
      <c r="D7" s="16">
        <v>3188555</v>
      </c>
      <c r="E7" s="16">
        <v>407680</v>
      </c>
      <c r="F7" s="16">
        <v>51600</v>
      </c>
      <c r="G7" s="17">
        <f t="shared" si="0"/>
        <v>2832475</v>
      </c>
    </row>
    <row r="8" spans="1:9" ht="15" customHeight="1" x14ac:dyDescent="0.15">
      <c r="A8" s="13"/>
      <c r="B8" s="14"/>
      <c r="C8" s="18" t="s">
        <v>2</v>
      </c>
      <c r="D8" s="19">
        <v>1731314</v>
      </c>
      <c r="E8" s="19">
        <v>199825</v>
      </c>
      <c r="F8" s="19">
        <v>70100</v>
      </c>
      <c r="G8" s="20">
        <f t="shared" si="0"/>
        <v>1601589</v>
      </c>
    </row>
    <row r="9" spans="1:9" ht="15" customHeight="1" x14ac:dyDescent="0.15">
      <c r="A9" s="13"/>
      <c r="B9" s="14"/>
      <c r="C9" s="18" t="s">
        <v>3</v>
      </c>
      <c r="D9" s="19">
        <v>3300302</v>
      </c>
      <c r="E9" s="19">
        <v>1112408</v>
      </c>
      <c r="F9" s="21">
        <v>789748</v>
      </c>
      <c r="G9" s="20">
        <f t="shared" si="0"/>
        <v>2977642</v>
      </c>
    </row>
    <row r="10" spans="1:9" ht="15" customHeight="1" x14ac:dyDescent="0.15">
      <c r="A10" s="13"/>
      <c r="B10" s="14"/>
      <c r="C10" s="18" t="s">
        <v>4</v>
      </c>
      <c r="D10" s="19">
        <v>362071</v>
      </c>
      <c r="E10" s="19">
        <v>32496</v>
      </c>
      <c r="F10" s="21">
        <v>0</v>
      </c>
      <c r="G10" s="20">
        <f t="shared" si="0"/>
        <v>329575</v>
      </c>
    </row>
    <row r="11" spans="1:9" ht="15" customHeight="1" x14ac:dyDescent="0.15">
      <c r="A11" s="13"/>
      <c r="B11" s="14"/>
      <c r="C11" s="18" t="s">
        <v>5</v>
      </c>
      <c r="D11" s="19">
        <v>634350</v>
      </c>
      <c r="E11" s="19">
        <v>57738</v>
      </c>
      <c r="F11" s="19">
        <v>0</v>
      </c>
      <c r="G11" s="20">
        <f t="shared" si="0"/>
        <v>576612</v>
      </c>
    </row>
    <row r="12" spans="1:9" ht="15" customHeight="1" x14ac:dyDescent="0.15">
      <c r="A12" s="13"/>
      <c r="B12" s="14"/>
      <c r="C12" s="18" t="s">
        <v>6</v>
      </c>
      <c r="D12" s="19">
        <v>1309470</v>
      </c>
      <c r="E12" s="19">
        <v>157708</v>
      </c>
      <c r="F12" s="21">
        <v>0</v>
      </c>
      <c r="G12" s="20">
        <f>D12-E12+F12</f>
        <v>1151762</v>
      </c>
    </row>
    <row r="13" spans="1:9" ht="15" customHeight="1" x14ac:dyDescent="0.15">
      <c r="A13" s="13"/>
      <c r="B13" s="14"/>
      <c r="C13" s="18" t="s">
        <v>7</v>
      </c>
      <c r="D13" s="19">
        <v>503277</v>
      </c>
      <c r="E13" s="19">
        <v>87489</v>
      </c>
      <c r="F13" s="21">
        <v>180400</v>
      </c>
      <c r="G13" s="20">
        <f>D13-E13+F13</f>
        <v>596188</v>
      </c>
    </row>
    <row r="14" spans="1:9" ht="15" customHeight="1" x14ac:dyDescent="0.15">
      <c r="A14" s="13"/>
      <c r="B14" s="14"/>
      <c r="C14" s="18" t="s">
        <v>8</v>
      </c>
      <c r="D14" s="19">
        <v>7679</v>
      </c>
      <c r="E14" s="19">
        <v>700</v>
      </c>
      <c r="F14" s="21">
        <v>0</v>
      </c>
      <c r="G14" s="20">
        <f>D14-E14+F14</f>
        <v>6979</v>
      </c>
    </row>
    <row r="15" spans="1:9" ht="15" customHeight="1" x14ac:dyDescent="0.15">
      <c r="A15" s="13"/>
      <c r="B15" s="22"/>
      <c r="C15" s="23" t="s">
        <v>9</v>
      </c>
      <c r="D15" s="24">
        <v>175727</v>
      </c>
      <c r="E15" s="24">
        <v>30932</v>
      </c>
      <c r="F15" s="21">
        <v>38400</v>
      </c>
      <c r="G15" s="25">
        <f>D15-E15+F15</f>
        <v>183195</v>
      </c>
    </row>
    <row r="16" spans="1:9" s="8" customFormat="1" ht="15" customHeight="1" x14ac:dyDescent="0.15">
      <c r="A16" s="10"/>
      <c r="B16" s="44" t="s">
        <v>10</v>
      </c>
      <c r="C16" s="45"/>
      <c r="D16" s="26">
        <f>SUM(D17:D20)</f>
        <v>164439</v>
      </c>
      <c r="E16" s="26">
        <f>SUM(E17:E20)</f>
        <v>33625</v>
      </c>
      <c r="F16" s="26">
        <f>SUM(F17:F20)</f>
        <v>57300</v>
      </c>
      <c r="G16" s="27">
        <f t="shared" ref="G16:G25" si="1">D16-E16+F16</f>
        <v>188114</v>
      </c>
      <c r="I16" s="9"/>
    </row>
    <row r="17" spans="1:9" ht="15" customHeight="1" x14ac:dyDescent="0.15">
      <c r="A17" s="13"/>
      <c r="B17" s="14"/>
      <c r="C17" s="15" t="s">
        <v>1</v>
      </c>
      <c r="D17" s="16">
        <v>97087</v>
      </c>
      <c r="E17" s="16">
        <v>16254</v>
      </c>
      <c r="F17" s="16">
        <v>32000</v>
      </c>
      <c r="G17" s="17">
        <f t="shared" si="1"/>
        <v>112833</v>
      </c>
    </row>
    <row r="18" spans="1:9" ht="15" customHeight="1" x14ac:dyDescent="0.15">
      <c r="A18" s="13"/>
      <c r="B18" s="14"/>
      <c r="C18" s="18" t="s">
        <v>2</v>
      </c>
      <c r="D18" s="19">
        <v>60981</v>
      </c>
      <c r="E18" s="19">
        <v>12236</v>
      </c>
      <c r="F18" s="19">
        <v>25300</v>
      </c>
      <c r="G18" s="20">
        <f t="shared" si="1"/>
        <v>74045</v>
      </c>
    </row>
    <row r="19" spans="1:9" ht="15" customHeight="1" x14ac:dyDescent="0.15">
      <c r="A19" s="13"/>
      <c r="B19" s="14"/>
      <c r="C19" s="18" t="s">
        <v>5</v>
      </c>
      <c r="D19" s="19">
        <v>1294</v>
      </c>
      <c r="E19" s="19">
        <v>1294</v>
      </c>
      <c r="F19" s="21">
        <v>0</v>
      </c>
      <c r="G19" s="20">
        <f t="shared" si="1"/>
        <v>0</v>
      </c>
    </row>
    <row r="20" spans="1:9" ht="15" customHeight="1" x14ac:dyDescent="0.15">
      <c r="A20" s="13"/>
      <c r="B20" s="22"/>
      <c r="C20" s="23" t="s">
        <v>9</v>
      </c>
      <c r="D20" s="24">
        <v>5077</v>
      </c>
      <c r="E20" s="24">
        <v>3841</v>
      </c>
      <c r="F20" s="28">
        <v>0</v>
      </c>
      <c r="G20" s="25">
        <f t="shared" si="1"/>
        <v>1236</v>
      </c>
    </row>
    <row r="21" spans="1:9" s="8" customFormat="1" ht="15" customHeight="1" x14ac:dyDescent="0.15">
      <c r="A21" s="10"/>
      <c r="B21" s="44" t="s">
        <v>9</v>
      </c>
      <c r="C21" s="45"/>
      <c r="D21" s="26">
        <f>SUM(D22:D27)</f>
        <v>11639625</v>
      </c>
      <c r="E21" s="26">
        <f>SUM(E22:E27)</f>
        <v>906062</v>
      </c>
      <c r="F21" s="26">
        <f>SUM(F22:F27)</f>
        <v>1413822</v>
      </c>
      <c r="G21" s="27">
        <f>D21-E21+F21</f>
        <v>12147385</v>
      </c>
      <c r="I21" s="9"/>
    </row>
    <row r="22" spans="1:9" ht="15" customHeight="1" x14ac:dyDescent="0.15">
      <c r="A22" s="13"/>
      <c r="B22" s="14"/>
      <c r="C22" s="15" t="s">
        <v>11</v>
      </c>
      <c r="D22" s="16">
        <v>1629149</v>
      </c>
      <c r="E22" s="16">
        <v>187908</v>
      </c>
      <c r="F22" s="16">
        <v>114300</v>
      </c>
      <c r="G22" s="17">
        <f t="shared" si="1"/>
        <v>1555541</v>
      </c>
    </row>
    <row r="23" spans="1:9" ht="15" customHeight="1" x14ac:dyDescent="0.15">
      <c r="A23" s="13"/>
      <c r="B23" s="14"/>
      <c r="C23" s="18" t="s">
        <v>25</v>
      </c>
      <c r="D23" s="19">
        <v>663800</v>
      </c>
      <c r="E23" s="19">
        <v>0</v>
      </c>
      <c r="F23" s="19">
        <v>650200</v>
      </c>
      <c r="G23" s="20">
        <f t="shared" ref="G23" si="2">D23-E23+F23</f>
        <v>1314000</v>
      </c>
    </row>
    <row r="24" spans="1:9" ht="15" customHeight="1" x14ac:dyDescent="0.15">
      <c r="A24" s="13"/>
      <c r="B24" s="14"/>
      <c r="C24" s="18" t="s">
        <v>21</v>
      </c>
      <c r="D24" s="21">
        <v>92481</v>
      </c>
      <c r="E24" s="21">
        <v>8390</v>
      </c>
      <c r="F24" s="21">
        <v>0</v>
      </c>
      <c r="G24" s="20">
        <f t="shared" si="1"/>
        <v>84091</v>
      </c>
    </row>
    <row r="25" spans="1:9" ht="15" customHeight="1" x14ac:dyDescent="0.15">
      <c r="A25" s="13"/>
      <c r="B25" s="14"/>
      <c r="C25" s="18" t="s">
        <v>12</v>
      </c>
      <c r="D25" s="19">
        <v>621423</v>
      </c>
      <c r="E25" s="19">
        <v>65605</v>
      </c>
      <c r="F25" s="19">
        <v>0</v>
      </c>
      <c r="G25" s="20">
        <f t="shared" si="1"/>
        <v>555818</v>
      </c>
    </row>
    <row r="26" spans="1:9" ht="15" customHeight="1" x14ac:dyDescent="0.15">
      <c r="A26" s="13"/>
      <c r="B26" s="14"/>
      <c r="C26" s="29" t="s">
        <v>13</v>
      </c>
      <c r="D26" s="21">
        <v>0</v>
      </c>
      <c r="E26" s="21">
        <v>0</v>
      </c>
      <c r="F26" s="21">
        <v>0</v>
      </c>
      <c r="G26" s="20">
        <f>D26-E26</f>
        <v>0</v>
      </c>
    </row>
    <row r="27" spans="1:9" ht="15" customHeight="1" x14ac:dyDescent="0.15">
      <c r="A27" s="13"/>
      <c r="B27" s="22"/>
      <c r="C27" s="23" t="s">
        <v>22</v>
      </c>
      <c r="D27" s="24">
        <v>8632772</v>
      </c>
      <c r="E27" s="24">
        <v>644159</v>
      </c>
      <c r="F27" s="24">
        <v>649322</v>
      </c>
      <c r="G27" s="25">
        <f>D27-E27+F27</f>
        <v>8637935</v>
      </c>
    </row>
    <row r="28" spans="1:9" ht="15" customHeight="1" x14ac:dyDescent="0.15">
      <c r="A28" s="30"/>
      <c r="B28" s="46" t="s">
        <v>23</v>
      </c>
      <c r="C28" s="47"/>
      <c r="D28" s="31">
        <v>590</v>
      </c>
      <c r="E28" s="32">
        <v>590</v>
      </c>
      <c r="F28" s="31">
        <v>0</v>
      </c>
      <c r="G28" s="33">
        <f>D28-E28+F28</f>
        <v>0</v>
      </c>
    </row>
    <row r="29" spans="1:9" s="35" customFormat="1" ht="17.100000000000001" customHeight="1" x14ac:dyDescent="0.15">
      <c r="A29" s="48" t="s">
        <v>14</v>
      </c>
      <c r="B29" s="49"/>
      <c r="C29" s="50"/>
      <c r="D29" s="6">
        <v>3016264</v>
      </c>
      <c r="E29" s="6">
        <v>240055</v>
      </c>
      <c r="F29" s="6">
        <v>153800</v>
      </c>
      <c r="G29" s="7">
        <v>2930009</v>
      </c>
      <c r="I29" s="36"/>
    </row>
    <row r="30" spans="1:9" ht="17.100000000000001" customHeight="1" x14ac:dyDescent="0.15">
      <c r="A30" s="51" t="s">
        <v>15</v>
      </c>
      <c r="B30" s="52"/>
      <c r="C30" s="53"/>
      <c r="D30" s="6">
        <v>4436967</v>
      </c>
      <c r="E30" s="6">
        <v>273267</v>
      </c>
      <c r="F30" s="6">
        <v>275800</v>
      </c>
      <c r="G30" s="7">
        <v>4439500</v>
      </c>
    </row>
    <row r="31" spans="1:9" s="35" customFormat="1" ht="17.100000000000001" customHeight="1" thickBot="1" x14ac:dyDescent="0.2">
      <c r="A31" s="41" t="s">
        <v>16</v>
      </c>
      <c r="B31" s="42"/>
      <c r="C31" s="43"/>
      <c r="D31" s="37">
        <v>8115648</v>
      </c>
      <c r="E31" s="37">
        <v>800544</v>
      </c>
      <c r="F31" s="37">
        <v>158100</v>
      </c>
      <c r="G31" s="38">
        <v>7473204</v>
      </c>
      <c r="I31" s="36"/>
    </row>
    <row r="32" spans="1:9" ht="15" customHeight="1" x14ac:dyDescent="0.15">
      <c r="A32" s="34" t="s">
        <v>24</v>
      </c>
    </row>
  </sheetData>
  <mergeCells count="13">
    <mergeCell ref="G3:G4"/>
    <mergeCell ref="A31:C31"/>
    <mergeCell ref="B6:C6"/>
    <mergeCell ref="B16:C16"/>
    <mergeCell ref="B21:C21"/>
    <mergeCell ref="B28:C28"/>
    <mergeCell ref="A29:C29"/>
    <mergeCell ref="A30:C30"/>
    <mergeCell ref="A5:C5"/>
    <mergeCell ref="A3:C4"/>
    <mergeCell ref="D3:D4"/>
    <mergeCell ref="E3:E4"/>
    <mergeCell ref="F3:F4"/>
  </mergeCells>
  <phoneticPr fontId="5"/>
  <conditionalFormatting sqref="A32:XFD1048576 A29:C31 H29:XFD31 A1:XFD28">
    <cfRule type="cellIs" dxfId="3" priority="4" stopIfTrue="1" operator="equal">
      <formula>0</formula>
    </cfRule>
  </conditionalFormatting>
  <conditionalFormatting sqref="D30:G30">
    <cfRule type="cellIs" dxfId="2" priority="3" stopIfTrue="1" operator="equal">
      <formula>0</formula>
    </cfRule>
  </conditionalFormatting>
  <conditionalFormatting sqref="D29:G29">
    <cfRule type="cellIs" dxfId="1" priority="2" stopIfTrue="1" operator="equal">
      <formula>0</formula>
    </cfRule>
  </conditionalFormatting>
  <conditionalFormatting sqref="D31:G31">
    <cfRule type="cellIs" dxfId="0" priority="1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95" orientation="portrait" cellComments="asDisplayed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207市債（目的別）</vt:lpstr>
      <vt:lpstr>'207市債（目的別）'!Print_Area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2019-02-04T00:02:52Z</cp:lastPrinted>
  <dcterms:created xsi:type="dcterms:W3CDTF">2011-02-28T08:32:18Z</dcterms:created>
  <dcterms:modified xsi:type="dcterms:W3CDTF">2020-01-27T02:14:43Z</dcterms:modified>
</cp:coreProperties>
</file>